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tvmedia.ru\profiles\users_docs\d.viktorov\Downloads\"/>
    </mc:Choice>
  </mc:AlternateContent>
  <xr:revisionPtr revIDLastSave="0" documentId="13_ncr:1_{5DC2431D-E064-4D7B-8DBC-64E38BC737D8}" xr6:coauthVersionLast="36" xr6:coauthVersionMax="36" xr10:uidLastSave="{00000000-0000-0000-0000-000000000000}"/>
  <bookViews>
    <workbookView xWindow="0" yWindow="0" windowWidth="23040" windowHeight="8484" xr2:uid="{7B5DFBDE-DEB4-4820-8CAA-D499F9CEF0D6}"/>
  </bookViews>
  <sheets>
    <sheet name="Итог" sheetId="3" r:id="rId1"/>
    <sheet name="сводная из данных" sheetId="6" r:id="rId2"/>
    <sheet name="сводная из данных с разбивкой" sheetId="9" r:id="rId3"/>
    <sheet name="список собственников" sheetId="12" r:id="rId4"/>
    <sheet name="Данные" sheetId="5" r:id="rId5"/>
  </sheets>
  <definedNames>
    <definedName name="_xlnm._FilterDatabase" localSheetId="4" hidden="1">Данные!$B$5:$I$257</definedName>
    <definedName name="_xlnm._FilterDatabase" localSheetId="0" hidden="1">Итог!$B$10:$P$10</definedName>
    <definedName name="_xlnm.Print_Titles" localSheetId="0">Итог!$10:$10</definedName>
    <definedName name="_xlnm.Print_Area" localSheetId="0">Итог!$A$1:$P$106</definedName>
  </definedNames>
  <calcPr calcId="191029"/>
  <pivotCaches>
    <pivotCache cacheId="145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3" l="1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3" i="3"/>
  <c r="J18" i="3"/>
  <c r="J19" i="3"/>
  <c r="E11" i="3"/>
  <c r="I6" i="3"/>
  <c r="H6" i="3"/>
  <c r="G6" i="3"/>
  <c r="F6" i="3"/>
  <c r="E6" i="3"/>
  <c r="E12" i="3" l="1"/>
  <c r="I106" i="3" l="1"/>
  <c r="H106" i="3"/>
  <c r="G106" i="3"/>
  <c r="F106" i="3"/>
  <c r="E106" i="3"/>
  <c r="D106" i="3"/>
  <c r="I105" i="3"/>
  <c r="H105" i="3"/>
  <c r="G105" i="3"/>
  <c r="F105" i="3"/>
  <c r="E105" i="3"/>
  <c r="D105" i="3"/>
  <c r="M11" i="3"/>
  <c r="L11" i="3"/>
  <c r="J98" i="3"/>
  <c r="J95" i="3"/>
  <c r="J91" i="3"/>
  <c r="J73" i="3"/>
  <c r="J42" i="3"/>
  <c r="J100" i="3"/>
  <c r="J99" i="3"/>
  <c r="J97" i="3"/>
  <c r="J96" i="3"/>
  <c r="J94" i="3"/>
  <c r="J93" i="3"/>
  <c r="J92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7" i="3"/>
  <c r="J16" i="3"/>
  <c r="J15" i="3"/>
  <c r="J14" i="3"/>
  <c r="J13" i="3"/>
  <c r="I11" i="3"/>
  <c r="H11" i="3"/>
  <c r="G11" i="3"/>
  <c r="F11" i="3"/>
  <c r="D11" i="3"/>
  <c r="D6" i="3"/>
  <c r="P14" i="3" l="1"/>
  <c r="P18" i="3"/>
  <c r="P19" i="3"/>
  <c r="D12" i="3"/>
  <c r="H12" i="3"/>
  <c r="F12" i="3"/>
  <c r="I12" i="3"/>
  <c r="G12" i="3"/>
  <c r="J106" i="3"/>
  <c r="J105" i="3"/>
  <c r="P99" i="3"/>
  <c r="P91" i="3"/>
  <c r="P79" i="3"/>
  <c r="P71" i="3"/>
  <c r="P63" i="3"/>
  <c r="P55" i="3"/>
  <c r="P47" i="3"/>
  <c r="P43" i="3"/>
  <c r="P35" i="3"/>
  <c r="P17" i="3"/>
  <c r="P98" i="3"/>
  <c r="P94" i="3"/>
  <c r="P90" i="3"/>
  <c r="P86" i="3"/>
  <c r="P82" i="3"/>
  <c r="P78" i="3"/>
  <c r="P74" i="3"/>
  <c r="P70" i="3"/>
  <c r="P66" i="3"/>
  <c r="P62" i="3"/>
  <c r="P58" i="3"/>
  <c r="P54" i="3"/>
  <c r="P50" i="3"/>
  <c r="P46" i="3"/>
  <c r="P42" i="3"/>
  <c r="P38" i="3"/>
  <c r="P34" i="3"/>
  <c r="P30" i="3"/>
  <c r="P26" i="3"/>
  <c r="P22" i="3"/>
  <c r="P16" i="3"/>
  <c r="P83" i="3"/>
  <c r="P27" i="3"/>
  <c r="P97" i="3"/>
  <c r="P93" i="3"/>
  <c r="P89" i="3"/>
  <c r="P85" i="3"/>
  <c r="P81" i="3"/>
  <c r="P77" i="3"/>
  <c r="P73" i="3"/>
  <c r="P69" i="3"/>
  <c r="P65" i="3"/>
  <c r="P61" i="3"/>
  <c r="P57" i="3"/>
  <c r="P53" i="3"/>
  <c r="P49" i="3"/>
  <c r="P45" i="3"/>
  <c r="P41" i="3"/>
  <c r="P37" i="3"/>
  <c r="P33" i="3"/>
  <c r="P29" i="3"/>
  <c r="P25" i="3"/>
  <c r="P21" i="3"/>
  <c r="P15" i="3"/>
  <c r="P95" i="3"/>
  <c r="P87" i="3"/>
  <c r="P75" i="3"/>
  <c r="P67" i="3"/>
  <c r="P59" i="3"/>
  <c r="P51" i="3"/>
  <c r="P39" i="3"/>
  <c r="P31" i="3"/>
  <c r="P23" i="3"/>
  <c r="P100" i="3"/>
  <c r="P96" i="3"/>
  <c r="P92" i="3"/>
  <c r="P88" i="3"/>
  <c r="P84" i="3"/>
  <c r="P80" i="3"/>
  <c r="P76" i="3"/>
  <c r="P72" i="3"/>
  <c r="P68" i="3"/>
  <c r="P64" i="3"/>
  <c r="P60" i="3"/>
  <c r="P56" i="3"/>
  <c r="P52" i="3"/>
  <c r="P48" i="3"/>
  <c r="P44" i="3"/>
  <c r="P40" i="3"/>
  <c r="P36" i="3"/>
  <c r="P32" i="3"/>
  <c r="P28" i="3"/>
  <c r="P24" i="3"/>
  <c r="P20" i="3"/>
  <c r="P13" i="3"/>
  <c r="J11" i="3"/>
  <c r="J12" i="3" l="1"/>
  <c r="N11" i="3"/>
  <c r="P11" i="3" l="1"/>
  <c r="N12" i="3"/>
  <c r="P12" i="3" s="1"/>
</calcChain>
</file>

<file path=xl/sharedStrings.xml><?xml version="1.0" encoding="utf-8"?>
<sst xmlns="http://schemas.openxmlformats.org/spreadsheetml/2006/main" count="1048" uniqueCount="109">
  <si>
    <t>310А</t>
  </si>
  <si>
    <t>396А</t>
  </si>
  <si>
    <t>408А</t>
  </si>
  <si>
    <t>432А</t>
  </si>
  <si>
    <t>Участок</t>
  </si>
  <si>
    <t>Членский</t>
  </si>
  <si>
    <t>Целевой</t>
  </si>
  <si>
    <t>ИТОГО</t>
  </si>
  <si>
    <t>Собственник</t>
  </si>
  <si>
    <t>№ участка</t>
  </si>
  <si>
    <t>Крюкова М.Г.</t>
  </si>
  <si>
    <t>Мартынова Е.В.</t>
  </si>
  <si>
    <t>Кудрявцев К.В.</t>
  </si>
  <si>
    <t>Борисова Ю.В.</t>
  </si>
  <si>
    <t>Шпикалова Т.Г.</t>
  </si>
  <si>
    <t>Сизова В.А.</t>
  </si>
  <si>
    <t>Демидова М.К.</t>
  </si>
  <si>
    <t>Шубин Н.В.</t>
  </si>
  <si>
    <t>Качуровская И.А.</t>
  </si>
  <si>
    <t>Базарова Н.В.</t>
  </si>
  <si>
    <t>Мнацаконян Л.А.</t>
  </si>
  <si>
    <t>Дианова О.Д.</t>
  </si>
  <si>
    <t>Измайлова О.В.</t>
  </si>
  <si>
    <t>Штода М.В.</t>
  </si>
  <si>
    <t>Пронина И.В.</t>
  </si>
  <si>
    <t>Евдокимова Е.В</t>
  </si>
  <si>
    <t>Савин М.А.</t>
  </si>
  <si>
    <t>Жабин Д.В.</t>
  </si>
  <si>
    <t>Грушина Е.Н.</t>
  </si>
  <si>
    <t>Лебедева И.Г.</t>
  </si>
  <si>
    <t>Григорьев Ф.А.</t>
  </si>
  <si>
    <t>Ломинеишвили О. В.</t>
  </si>
  <si>
    <t>Пронина Е.П.</t>
  </si>
  <si>
    <t>Ионов А.А.</t>
  </si>
  <si>
    <t>Питерских А.С.</t>
  </si>
  <si>
    <t>Сумма</t>
  </si>
  <si>
    <t>Год</t>
  </si>
  <si>
    <t>Тип</t>
  </si>
  <si>
    <t>Назначение</t>
  </si>
  <si>
    <t>Трансформатор</t>
  </si>
  <si>
    <t>165А</t>
  </si>
  <si>
    <t>Максакова Е.И.</t>
  </si>
  <si>
    <t>Терехов А.В.</t>
  </si>
  <si>
    <t>Алхимов А.М.</t>
  </si>
  <si>
    <t>Сазонова В.С.</t>
  </si>
  <si>
    <t>Ионов И.А.</t>
  </si>
  <si>
    <t>Альмикеева Т.И.</t>
  </si>
  <si>
    <t>Полилов В.А.</t>
  </si>
  <si>
    <t>Степанова М.А.</t>
  </si>
  <si>
    <t>Межевание</t>
  </si>
  <si>
    <t>Титов Г.В.</t>
  </si>
  <si>
    <t>отсутствует</t>
  </si>
  <si>
    <t>Посо-дель-Пино А.</t>
  </si>
  <si>
    <t>Закалин М.К.</t>
  </si>
  <si>
    <t>Басов А.Б.</t>
  </si>
  <si>
    <t>Форостяная Т.М.</t>
  </si>
  <si>
    <t>Поликарпов П.С.</t>
  </si>
  <si>
    <t>Зайцева Н.Д.</t>
  </si>
  <si>
    <t>Сочнева Е.Е.</t>
  </si>
  <si>
    <t>Малев А.М.</t>
  </si>
  <si>
    <t>Хайдарпшич М.Р.</t>
  </si>
  <si>
    <t>Карипидис Т.К.</t>
  </si>
  <si>
    <t>Полькина Д.Е.</t>
  </si>
  <si>
    <t>Лобанова А.Б.</t>
  </si>
  <si>
    <t>Головкин Д.В.</t>
  </si>
  <si>
    <t>Акопян А.В.</t>
  </si>
  <si>
    <t>Самородов Е.Н.</t>
  </si>
  <si>
    <t>Кузнецова Т.В.</t>
  </si>
  <si>
    <t>Карпушин М.Ю.</t>
  </si>
  <si>
    <t>Егорова О.Л.</t>
  </si>
  <si>
    <t>Маркова А.И.</t>
  </si>
  <si>
    <t>Шевцов Д.В.</t>
  </si>
  <si>
    <t>Анисимов В.А.</t>
  </si>
  <si>
    <t>Фролова М.П.</t>
  </si>
  <si>
    <t>Васильковская А.В.</t>
  </si>
  <si>
    <t>Котельникова Т.А.</t>
  </si>
  <si>
    <t>Смирнова Т.А.</t>
  </si>
  <si>
    <t>Общий итог</t>
  </si>
  <si>
    <t>(пусто)</t>
  </si>
  <si>
    <t>Сумма по полю Сумма</t>
  </si>
  <si>
    <t>ДОНЧЕЕВА З.Г.</t>
  </si>
  <si>
    <t>СЕРЕБЕРЦЕВА А.М.</t>
  </si>
  <si>
    <t>СОЛОВЬЕВА Ю.Н.</t>
  </si>
  <si>
    <t>2015 Итог</t>
  </si>
  <si>
    <t>2017 Итог</t>
  </si>
  <si>
    <t>2018 Итог</t>
  </si>
  <si>
    <t>2019 Итог</t>
  </si>
  <si>
    <t>2020 Итог</t>
  </si>
  <si>
    <t>Итого</t>
  </si>
  <si>
    <t>Итого с пени</t>
  </si>
  <si>
    <t>Участки без собственников выделены красным шрифтом</t>
  </si>
  <si>
    <t>Всего участков с долгами</t>
  </si>
  <si>
    <t>Из них без собственников</t>
  </si>
  <si>
    <t>Размеры взносов</t>
  </si>
  <si>
    <t>Пени</t>
  </si>
  <si>
    <t>Из них с собственниками</t>
  </si>
  <si>
    <t>Мартынова Н.Е.</t>
  </si>
  <si>
    <t>Кирюшин В.А.</t>
  </si>
  <si>
    <t>2016 Итог</t>
  </si>
  <si>
    <t>Пени 2020 рассчитаны согласно Уставу: 0.1% от суммы задолженности за каждый день просрочки</t>
  </si>
  <si>
    <t>Задолженность по членским и целевым взносам (руб.).  По состоянию на</t>
  </si>
  <si>
    <t>Исаев В.С.</t>
  </si>
  <si>
    <t>Князева Н.С.</t>
  </si>
  <si>
    <t>Артамонов Ю.В.</t>
  </si>
  <si>
    <t>Волина И.Н.</t>
  </si>
  <si>
    <t>Баранов В.И.</t>
  </si>
  <si>
    <t>Исаев В.А.</t>
  </si>
  <si>
    <t>документов о смерти нет, документов новых владельцев нет</t>
  </si>
  <si>
    <t>по документам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</si>
</sst>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3" xfId="0" applyBorder="1"/>
    <xf numFmtId="0" fontId="0" fillId="0" borderId="2" xfId="0" applyBorder="1"/>
    <xf numFmtId="0" fontId="0" fillId="0" borderId="6" xfId="0" applyBorder="1"/>
    <xf numFmtId="0" fontId="0" fillId="0" borderId="4" xfId="0" applyBorder="1" applyAlignment="1">
      <alignment horizontal="right"/>
    </xf>
    <xf numFmtId="0" fontId="0" fillId="0" borderId="4" xfId="0" applyBorder="1"/>
    <xf numFmtId="3" fontId="0" fillId="0" borderId="4" xfId="0" applyNumberFormat="1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8" xfId="0" applyBorder="1"/>
    <xf numFmtId="3" fontId="0" fillId="0" borderId="8" xfId="0" applyNumberFormat="1" applyBorder="1"/>
    <xf numFmtId="0" fontId="0" fillId="0" borderId="9" xfId="0" applyBorder="1"/>
    <xf numFmtId="0" fontId="2" fillId="3" borderId="10" xfId="0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2" fillId="3" borderId="32" xfId="0" applyNumberFormat="1" applyFont="1" applyFill="1" applyBorder="1" applyAlignment="1">
      <alignment horizontal="center"/>
    </xf>
    <xf numFmtId="3" fontId="2" fillId="3" borderId="33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 horizontal="center"/>
    </xf>
    <xf numFmtId="3" fontId="5" fillId="0" borderId="36" xfId="0" applyNumberFormat="1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2" fillId="3" borderId="31" xfId="0" applyNumberFormat="1" applyFont="1" applyFill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35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14" fontId="2" fillId="3" borderId="24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3" borderId="39" xfId="0" applyFont="1" applyFill="1" applyBorder="1" applyAlignment="1">
      <alignment horizontal="center"/>
    </xf>
    <xf numFmtId="0" fontId="0" fillId="3" borderId="40" xfId="0" applyFont="1" applyFill="1" applyBorder="1" applyAlignment="1"/>
    <xf numFmtId="3" fontId="5" fillId="3" borderId="41" xfId="0" applyNumberFormat="1" applyFont="1" applyFill="1" applyBorder="1" applyAlignment="1">
      <alignment horizontal="center"/>
    </xf>
    <xf numFmtId="3" fontId="5" fillId="3" borderId="42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44" xfId="0" applyFont="1" applyFill="1" applyBorder="1" applyAlignment="1"/>
    <xf numFmtId="3" fontId="7" fillId="3" borderId="25" xfId="0" applyNumberFormat="1" applyFont="1" applyFill="1" applyBorder="1" applyAlignment="1">
      <alignment horizontal="center"/>
    </xf>
    <xf numFmtId="3" fontId="7" fillId="3" borderId="26" xfId="0" applyNumberFormat="1" applyFont="1" applyFill="1" applyBorder="1" applyAlignment="1">
      <alignment horizontal="center"/>
    </xf>
    <xf numFmtId="3" fontId="5" fillId="2" borderId="45" xfId="0" applyNumberFormat="1" applyFont="1" applyFill="1" applyBorder="1" applyAlignment="1">
      <alignment horizontal="center" vertical="center" wrapText="1"/>
    </xf>
    <xf numFmtId="3" fontId="5" fillId="2" borderId="46" xfId="0" applyNumberFormat="1" applyFont="1" applyFill="1" applyBorder="1" applyAlignment="1">
      <alignment horizontal="center" vertical="center" wrapText="1"/>
    </xf>
    <xf numFmtId="3" fontId="5" fillId="5" borderId="43" xfId="0" applyNumberFormat="1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3" fontId="7" fillId="5" borderId="15" xfId="0" applyNumberFormat="1" applyFont="1" applyFill="1" applyBorder="1" applyAlignment="1">
      <alignment horizontal="center" vertical="center" wrapText="1"/>
    </xf>
    <xf numFmtId="3" fontId="5" fillId="4" borderId="17" xfId="0" applyNumberFormat="1" applyFont="1" applyFill="1" applyBorder="1" applyAlignment="1">
      <alignment horizontal="center"/>
    </xf>
    <xf numFmtId="3" fontId="7" fillId="4" borderId="38" xfId="0" applyNumberFormat="1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3" fontId="7" fillId="4" borderId="24" xfId="0" applyNumberFormat="1" applyFont="1" applyFill="1" applyBorder="1" applyAlignment="1">
      <alignment horizontal="center"/>
    </xf>
    <xf numFmtId="3" fontId="5" fillId="4" borderId="48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3" fontId="5" fillId="3" borderId="49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right"/>
    </xf>
  </cellXfs>
  <cellStyles count="1">
    <cellStyle name="Обычный" xfId="0" builtinId="0"/>
  </cellStyles>
  <dxfs count="1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CC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Викторов Дмитрий Константинович" refreshedDate="44440.502389236113" createdVersion="6" refreshedVersion="6" minRefreshableVersion="3" recordCount="252" xr:uid="{34F77043-D989-47F0-B46A-0D90F510E955}">
  <cacheSource type="worksheet">
    <worksheetSource name="Таблица1"/>
  </cacheSource>
  <cacheFields count="6">
    <cacheField name="Год" numFmtId="0">
      <sharedItems containsSemiMixedTypes="0" containsString="0" containsNumber="1" containsInteger="1" minValue="2015" maxValue="2020" count="6">
        <n v="2015"/>
        <n v="2016"/>
        <n v="2017"/>
        <n v="2018"/>
        <n v="2019"/>
        <n v="2020"/>
      </sharedItems>
    </cacheField>
    <cacheField name="Участок" numFmtId="0">
      <sharedItems containsMixedTypes="1" containsNumber="1" containsInteger="1" minValue="3" maxValue="999" count="91">
        <n v="55"/>
        <n v="80"/>
        <n v="84"/>
        <n v="113"/>
        <n v="142"/>
        <n v="154"/>
        <n v="160"/>
        <n v="165"/>
        <n v="168"/>
        <n v="179"/>
        <n v="188"/>
        <n v="221"/>
        <n v="228"/>
        <n v="236"/>
        <n v="255"/>
        <n v="284"/>
        <n v="322"/>
        <n v="329"/>
        <n v="364"/>
        <n v="422"/>
        <n v="425"/>
        <n v="448"/>
        <n v="457"/>
        <s v="408А"/>
        <s v="432А"/>
        <n v="34"/>
        <n v="61"/>
        <n v="217"/>
        <n v="320"/>
        <n v="408"/>
        <n v="3"/>
        <n v="32"/>
        <n v="51"/>
        <n v="66"/>
        <n v="73"/>
        <n v="93"/>
        <n v="117"/>
        <n v="149"/>
        <n v="175"/>
        <n v="186"/>
        <n v="187"/>
        <n v="239"/>
        <n v="241"/>
        <n v="261"/>
        <n v="262"/>
        <n v="270"/>
        <n v="275"/>
        <n v="290"/>
        <n v="291"/>
        <n v="293"/>
        <n v="310"/>
        <n v="315"/>
        <n v="346"/>
        <n v="355"/>
        <n v="360"/>
        <n v="372"/>
        <n v="391"/>
        <n v="407"/>
        <n v="435"/>
        <n v="49"/>
        <s v="165А"/>
        <n v="225"/>
        <n v="348"/>
        <n v="298"/>
        <n v="12"/>
        <n v="29"/>
        <n v="110"/>
        <n v="126"/>
        <n v="129"/>
        <n v="133"/>
        <n v="152"/>
        <n v="194"/>
        <n v="282"/>
        <n v="328"/>
        <s v="396А"/>
        <n v="455"/>
        <n v="109"/>
        <n v="181"/>
        <n v="193"/>
        <n v="234"/>
        <n v="256"/>
        <n v="309"/>
        <s v="310А"/>
        <n v="312"/>
        <n v="319"/>
        <n v="323"/>
        <n v="335"/>
        <n v="375"/>
        <n v="999" u="1"/>
        <n v="16" u="1"/>
        <n v="402" u="1"/>
      </sharedItems>
    </cacheField>
    <cacheField name="Собственник" numFmtId="0">
      <sharedItems containsBlank="1" count="73">
        <s v="отсутствует"/>
        <s v="Мартынова Н.Е."/>
        <s v="Сочнева Е.Е."/>
        <s v="Хайдарпшич М.Р."/>
        <s v="Карипидис Т.К."/>
        <s v="Качуровская И.А."/>
        <s v="Головкин Д.В."/>
        <s v="Кирюшин В.А."/>
        <s v="Штода М.В."/>
        <s v="Баранов В.И."/>
        <s v="Смирнова Т.А."/>
        <s v="ДОНЧЕЕВА З.Г."/>
        <s v="Исаев В.А."/>
        <s v="Котельникова Т.А."/>
        <s v="Закалин М.К."/>
        <s v="Басов А.Б."/>
        <s v="Исаев В.С."/>
        <s v="Жабин Д.В."/>
        <s v="Крюкова М.Г."/>
        <s v="Посо-дель-Пино А."/>
        <s v="Мартынова Е.В."/>
        <s v="Кудрявцев К.В."/>
        <s v="Борисова Ю.В."/>
        <s v="Шпикалова Т.Г."/>
        <s v="Малев А.М."/>
        <s v="Сизова В.А."/>
        <s v="Демидова М.К."/>
        <s v="Шубин Н.В."/>
        <s v="Базарова Н.В."/>
        <s v="СЕРЕБЕРЦЕВА А.М."/>
        <s v="Волина И.Н."/>
        <s v="Мнацаконян Л.А."/>
        <s v="Дианова О.Д."/>
        <s v="Измайлова О.В."/>
        <s v="Пронина И.В."/>
        <s v="Евдокимова Е.В"/>
        <s v="Савин М.А."/>
        <s v="Грушина Е.Н."/>
        <s v="Лебедева И.Г."/>
        <s v="Григорьев Ф.А."/>
        <s v="Ломинеишвили О. В."/>
        <s v="Пронина Е.П."/>
        <s v="Ионов А.А."/>
        <s v="Питерских А.С."/>
        <s v="Князева Н.С."/>
        <s v="СОЛОВЬЕВА Ю.Н."/>
        <s v="Самородов Е.Н."/>
        <s v="Титов Г.В."/>
        <s v="Максакова Е.И."/>
        <s v="Терехов А.В."/>
        <s v="Поликарпов П.С."/>
        <s v="Алхимов А.М."/>
        <s v="Зайцева Н.Д."/>
        <s v="Сазонова В.С."/>
        <s v="Ионов И.А."/>
        <s v="Альмикеева Т.И."/>
        <s v="Полилов В.А."/>
        <s v="Степанова М.А."/>
        <s v="Форостяная Т.М."/>
        <s v="Полькина Д.Е."/>
        <s v="Лобанова А.Б."/>
        <s v="Артамонов Ю.В."/>
        <s v="Акопян А.В."/>
        <s v="Кузнецова Т.В."/>
        <s v="Карпушин М.Ю."/>
        <s v="Егорова О.Л."/>
        <s v="Маркова А.И."/>
        <s v="Шевцов Д.В."/>
        <s v="Анисимов В.А."/>
        <s v="Фролова М.П."/>
        <m u="1"/>
        <s v="Васильковская А.В." u="1"/>
        <s v="Исаева С.В." u="1"/>
      </sharedItems>
    </cacheField>
    <cacheField name="Сумма" numFmtId="3">
      <sharedItems containsSemiMixedTypes="0" containsString="0" containsNumber="1" containsInteger="1" minValue="1000" maxValue="20000"/>
    </cacheField>
    <cacheField name="Тип" numFmtId="0">
      <sharedItems count="2">
        <s v="Членский"/>
        <s v="Целевой"/>
      </sharedItems>
    </cacheField>
    <cacheField name="Назначение" numFmtId="0">
      <sharedItems containsBlank="1" count="3">
        <m/>
        <s v="Трансформатор"/>
        <s v="Межевание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2">
  <r>
    <x v="0"/>
    <x v="0"/>
    <x v="0"/>
    <n v="7500"/>
    <x v="0"/>
    <x v="0"/>
  </r>
  <r>
    <x v="0"/>
    <x v="1"/>
    <x v="0"/>
    <n v="7500"/>
    <x v="0"/>
    <x v="0"/>
  </r>
  <r>
    <x v="0"/>
    <x v="2"/>
    <x v="0"/>
    <n v="7500"/>
    <x v="0"/>
    <x v="0"/>
  </r>
  <r>
    <x v="0"/>
    <x v="3"/>
    <x v="1"/>
    <n v="1500"/>
    <x v="0"/>
    <x v="0"/>
  </r>
  <r>
    <x v="0"/>
    <x v="4"/>
    <x v="2"/>
    <n v="7500"/>
    <x v="0"/>
    <x v="0"/>
  </r>
  <r>
    <x v="0"/>
    <x v="5"/>
    <x v="3"/>
    <n v="7500"/>
    <x v="0"/>
    <x v="0"/>
  </r>
  <r>
    <x v="0"/>
    <x v="6"/>
    <x v="0"/>
    <n v="7500"/>
    <x v="0"/>
    <x v="0"/>
  </r>
  <r>
    <x v="0"/>
    <x v="7"/>
    <x v="4"/>
    <n v="7500"/>
    <x v="0"/>
    <x v="0"/>
  </r>
  <r>
    <x v="0"/>
    <x v="8"/>
    <x v="0"/>
    <n v="7500"/>
    <x v="0"/>
    <x v="0"/>
  </r>
  <r>
    <x v="0"/>
    <x v="9"/>
    <x v="0"/>
    <n v="3500"/>
    <x v="0"/>
    <x v="0"/>
  </r>
  <r>
    <x v="0"/>
    <x v="10"/>
    <x v="5"/>
    <n v="7500"/>
    <x v="0"/>
    <x v="0"/>
  </r>
  <r>
    <x v="0"/>
    <x v="11"/>
    <x v="6"/>
    <n v="3000"/>
    <x v="0"/>
    <x v="0"/>
  </r>
  <r>
    <x v="0"/>
    <x v="12"/>
    <x v="7"/>
    <n v="5500"/>
    <x v="0"/>
    <x v="0"/>
  </r>
  <r>
    <x v="0"/>
    <x v="13"/>
    <x v="0"/>
    <n v="7500"/>
    <x v="0"/>
    <x v="0"/>
  </r>
  <r>
    <x v="0"/>
    <x v="14"/>
    <x v="0"/>
    <n v="7500"/>
    <x v="0"/>
    <x v="0"/>
  </r>
  <r>
    <x v="0"/>
    <x v="15"/>
    <x v="8"/>
    <n v="7500"/>
    <x v="0"/>
    <x v="0"/>
  </r>
  <r>
    <x v="0"/>
    <x v="16"/>
    <x v="0"/>
    <n v="7500"/>
    <x v="0"/>
    <x v="0"/>
  </r>
  <r>
    <x v="0"/>
    <x v="17"/>
    <x v="0"/>
    <n v="7500"/>
    <x v="0"/>
    <x v="0"/>
  </r>
  <r>
    <x v="0"/>
    <x v="18"/>
    <x v="9"/>
    <n v="7500"/>
    <x v="0"/>
    <x v="0"/>
  </r>
  <r>
    <x v="0"/>
    <x v="19"/>
    <x v="0"/>
    <n v="7500"/>
    <x v="0"/>
    <x v="0"/>
  </r>
  <r>
    <x v="0"/>
    <x v="20"/>
    <x v="0"/>
    <n v="7500"/>
    <x v="0"/>
    <x v="0"/>
  </r>
  <r>
    <x v="0"/>
    <x v="21"/>
    <x v="10"/>
    <n v="7500"/>
    <x v="0"/>
    <x v="0"/>
  </r>
  <r>
    <x v="0"/>
    <x v="22"/>
    <x v="11"/>
    <n v="7500"/>
    <x v="0"/>
    <x v="0"/>
  </r>
  <r>
    <x v="0"/>
    <x v="23"/>
    <x v="12"/>
    <n v="7500"/>
    <x v="0"/>
    <x v="0"/>
  </r>
  <r>
    <x v="0"/>
    <x v="24"/>
    <x v="13"/>
    <n v="7500"/>
    <x v="0"/>
    <x v="0"/>
  </r>
  <r>
    <x v="1"/>
    <x v="25"/>
    <x v="14"/>
    <n v="7500"/>
    <x v="0"/>
    <x v="0"/>
  </r>
  <r>
    <x v="1"/>
    <x v="0"/>
    <x v="0"/>
    <n v="7500"/>
    <x v="0"/>
    <x v="0"/>
  </r>
  <r>
    <x v="1"/>
    <x v="26"/>
    <x v="15"/>
    <n v="7500"/>
    <x v="0"/>
    <x v="0"/>
  </r>
  <r>
    <x v="1"/>
    <x v="1"/>
    <x v="0"/>
    <n v="7500"/>
    <x v="0"/>
    <x v="0"/>
  </r>
  <r>
    <x v="1"/>
    <x v="2"/>
    <x v="0"/>
    <n v="7500"/>
    <x v="0"/>
    <x v="0"/>
  </r>
  <r>
    <x v="1"/>
    <x v="3"/>
    <x v="1"/>
    <n v="1500"/>
    <x v="0"/>
    <x v="0"/>
  </r>
  <r>
    <x v="1"/>
    <x v="4"/>
    <x v="2"/>
    <n v="7500"/>
    <x v="0"/>
    <x v="0"/>
  </r>
  <r>
    <x v="1"/>
    <x v="5"/>
    <x v="3"/>
    <n v="7500"/>
    <x v="0"/>
    <x v="0"/>
  </r>
  <r>
    <x v="1"/>
    <x v="6"/>
    <x v="0"/>
    <n v="7500"/>
    <x v="0"/>
    <x v="0"/>
  </r>
  <r>
    <x v="1"/>
    <x v="7"/>
    <x v="4"/>
    <n v="7500"/>
    <x v="0"/>
    <x v="0"/>
  </r>
  <r>
    <x v="1"/>
    <x v="8"/>
    <x v="0"/>
    <n v="7500"/>
    <x v="0"/>
    <x v="0"/>
  </r>
  <r>
    <x v="1"/>
    <x v="9"/>
    <x v="0"/>
    <n v="7500"/>
    <x v="0"/>
    <x v="0"/>
  </r>
  <r>
    <x v="1"/>
    <x v="10"/>
    <x v="5"/>
    <n v="7500"/>
    <x v="0"/>
    <x v="0"/>
  </r>
  <r>
    <x v="1"/>
    <x v="27"/>
    <x v="16"/>
    <n v="7500"/>
    <x v="0"/>
    <x v="0"/>
  </r>
  <r>
    <x v="1"/>
    <x v="12"/>
    <x v="7"/>
    <n v="7500"/>
    <x v="0"/>
    <x v="0"/>
  </r>
  <r>
    <x v="1"/>
    <x v="14"/>
    <x v="0"/>
    <n v="7500"/>
    <x v="0"/>
    <x v="0"/>
  </r>
  <r>
    <x v="1"/>
    <x v="15"/>
    <x v="8"/>
    <n v="7500"/>
    <x v="0"/>
    <x v="0"/>
  </r>
  <r>
    <x v="1"/>
    <x v="28"/>
    <x v="17"/>
    <n v="7500"/>
    <x v="0"/>
    <x v="0"/>
  </r>
  <r>
    <x v="1"/>
    <x v="16"/>
    <x v="0"/>
    <n v="7500"/>
    <x v="0"/>
    <x v="0"/>
  </r>
  <r>
    <x v="1"/>
    <x v="17"/>
    <x v="0"/>
    <n v="7500"/>
    <x v="0"/>
    <x v="0"/>
  </r>
  <r>
    <x v="1"/>
    <x v="18"/>
    <x v="9"/>
    <n v="7500"/>
    <x v="0"/>
    <x v="0"/>
  </r>
  <r>
    <x v="1"/>
    <x v="29"/>
    <x v="0"/>
    <n v="7500"/>
    <x v="0"/>
    <x v="0"/>
  </r>
  <r>
    <x v="1"/>
    <x v="19"/>
    <x v="0"/>
    <n v="7500"/>
    <x v="0"/>
    <x v="0"/>
  </r>
  <r>
    <x v="1"/>
    <x v="20"/>
    <x v="0"/>
    <n v="7500"/>
    <x v="0"/>
    <x v="0"/>
  </r>
  <r>
    <x v="1"/>
    <x v="21"/>
    <x v="10"/>
    <n v="7500"/>
    <x v="0"/>
    <x v="0"/>
  </r>
  <r>
    <x v="1"/>
    <x v="22"/>
    <x v="11"/>
    <n v="7500"/>
    <x v="0"/>
    <x v="0"/>
  </r>
  <r>
    <x v="1"/>
    <x v="23"/>
    <x v="12"/>
    <n v="7500"/>
    <x v="0"/>
    <x v="0"/>
  </r>
  <r>
    <x v="0"/>
    <x v="30"/>
    <x v="18"/>
    <n v="20000"/>
    <x v="1"/>
    <x v="1"/>
  </r>
  <r>
    <x v="0"/>
    <x v="31"/>
    <x v="19"/>
    <n v="10000"/>
    <x v="1"/>
    <x v="1"/>
  </r>
  <r>
    <x v="0"/>
    <x v="25"/>
    <x v="14"/>
    <n v="20000"/>
    <x v="1"/>
    <x v="1"/>
  </r>
  <r>
    <x v="0"/>
    <x v="32"/>
    <x v="20"/>
    <n v="10000"/>
    <x v="1"/>
    <x v="1"/>
  </r>
  <r>
    <x v="0"/>
    <x v="26"/>
    <x v="15"/>
    <n v="20000"/>
    <x v="1"/>
    <x v="1"/>
  </r>
  <r>
    <x v="0"/>
    <x v="33"/>
    <x v="21"/>
    <n v="20000"/>
    <x v="1"/>
    <x v="1"/>
  </r>
  <r>
    <x v="0"/>
    <x v="34"/>
    <x v="22"/>
    <n v="20000"/>
    <x v="1"/>
    <x v="1"/>
  </r>
  <r>
    <x v="0"/>
    <x v="1"/>
    <x v="0"/>
    <n v="20000"/>
    <x v="1"/>
    <x v="1"/>
  </r>
  <r>
    <x v="0"/>
    <x v="2"/>
    <x v="0"/>
    <n v="20000"/>
    <x v="1"/>
    <x v="1"/>
  </r>
  <r>
    <x v="0"/>
    <x v="35"/>
    <x v="23"/>
    <n v="20000"/>
    <x v="1"/>
    <x v="1"/>
  </r>
  <r>
    <x v="0"/>
    <x v="36"/>
    <x v="0"/>
    <n v="20000"/>
    <x v="1"/>
    <x v="1"/>
  </r>
  <r>
    <x v="0"/>
    <x v="37"/>
    <x v="24"/>
    <n v="10000"/>
    <x v="1"/>
    <x v="1"/>
  </r>
  <r>
    <x v="0"/>
    <x v="5"/>
    <x v="3"/>
    <n v="20000"/>
    <x v="1"/>
    <x v="1"/>
  </r>
  <r>
    <x v="0"/>
    <x v="6"/>
    <x v="0"/>
    <n v="20000"/>
    <x v="1"/>
    <x v="1"/>
  </r>
  <r>
    <x v="0"/>
    <x v="7"/>
    <x v="4"/>
    <n v="20000"/>
    <x v="1"/>
    <x v="1"/>
  </r>
  <r>
    <x v="0"/>
    <x v="8"/>
    <x v="0"/>
    <n v="20000"/>
    <x v="1"/>
    <x v="1"/>
  </r>
  <r>
    <x v="0"/>
    <x v="38"/>
    <x v="25"/>
    <n v="10000"/>
    <x v="1"/>
    <x v="1"/>
  </r>
  <r>
    <x v="0"/>
    <x v="9"/>
    <x v="0"/>
    <n v="20000"/>
    <x v="1"/>
    <x v="1"/>
  </r>
  <r>
    <x v="0"/>
    <x v="39"/>
    <x v="26"/>
    <n v="20000"/>
    <x v="1"/>
    <x v="1"/>
  </r>
  <r>
    <x v="0"/>
    <x v="40"/>
    <x v="27"/>
    <n v="20000"/>
    <x v="1"/>
    <x v="1"/>
  </r>
  <r>
    <x v="0"/>
    <x v="10"/>
    <x v="5"/>
    <n v="20000"/>
    <x v="1"/>
    <x v="1"/>
  </r>
  <r>
    <x v="0"/>
    <x v="11"/>
    <x v="6"/>
    <n v="20000"/>
    <x v="1"/>
    <x v="1"/>
  </r>
  <r>
    <x v="0"/>
    <x v="13"/>
    <x v="0"/>
    <n v="10000"/>
    <x v="1"/>
    <x v="1"/>
  </r>
  <r>
    <x v="0"/>
    <x v="41"/>
    <x v="28"/>
    <n v="10000"/>
    <x v="1"/>
    <x v="1"/>
  </r>
  <r>
    <x v="0"/>
    <x v="42"/>
    <x v="29"/>
    <n v="20000"/>
    <x v="1"/>
    <x v="1"/>
  </r>
  <r>
    <x v="0"/>
    <x v="14"/>
    <x v="0"/>
    <n v="20000"/>
    <x v="1"/>
    <x v="1"/>
  </r>
  <r>
    <x v="0"/>
    <x v="43"/>
    <x v="30"/>
    <n v="20000"/>
    <x v="1"/>
    <x v="1"/>
  </r>
  <r>
    <x v="0"/>
    <x v="44"/>
    <x v="31"/>
    <n v="20000"/>
    <x v="1"/>
    <x v="1"/>
  </r>
  <r>
    <x v="0"/>
    <x v="45"/>
    <x v="32"/>
    <n v="20000"/>
    <x v="1"/>
    <x v="1"/>
  </r>
  <r>
    <x v="0"/>
    <x v="46"/>
    <x v="33"/>
    <n v="20000"/>
    <x v="1"/>
    <x v="1"/>
  </r>
  <r>
    <x v="0"/>
    <x v="15"/>
    <x v="8"/>
    <n v="18000"/>
    <x v="1"/>
    <x v="1"/>
  </r>
  <r>
    <x v="0"/>
    <x v="47"/>
    <x v="0"/>
    <n v="20000"/>
    <x v="1"/>
    <x v="1"/>
  </r>
  <r>
    <x v="0"/>
    <x v="48"/>
    <x v="34"/>
    <n v="15000"/>
    <x v="1"/>
    <x v="1"/>
  </r>
  <r>
    <x v="0"/>
    <x v="49"/>
    <x v="0"/>
    <n v="20000"/>
    <x v="1"/>
    <x v="1"/>
  </r>
  <r>
    <x v="0"/>
    <x v="50"/>
    <x v="35"/>
    <n v="20000"/>
    <x v="1"/>
    <x v="1"/>
  </r>
  <r>
    <x v="0"/>
    <x v="51"/>
    <x v="36"/>
    <n v="10000"/>
    <x v="1"/>
    <x v="1"/>
  </r>
  <r>
    <x v="0"/>
    <x v="28"/>
    <x v="17"/>
    <n v="15000"/>
    <x v="1"/>
    <x v="1"/>
  </r>
  <r>
    <x v="0"/>
    <x v="52"/>
    <x v="37"/>
    <n v="10000"/>
    <x v="1"/>
    <x v="1"/>
  </r>
  <r>
    <x v="0"/>
    <x v="53"/>
    <x v="38"/>
    <n v="10000"/>
    <x v="1"/>
    <x v="1"/>
  </r>
  <r>
    <x v="0"/>
    <x v="54"/>
    <x v="39"/>
    <n v="20000"/>
    <x v="1"/>
    <x v="1"/>
  </r>
  <r>
    <x v="0"/>
    <x v="55"/>
    <x v="40"/>
    <n v="2500"/>
    <x v="1"/>
    <x v="1"/>
  </r>
  <r>
    <x v="0"/>
    <x v="56"/>
    <x v="41"/>
    <n v="20000"/>
    <x v="1"/>
    <x v="1"/>
  </r>
  <r>
    <x v="0"/>
    <x v="57"/>
    <x v="42"/>
    <n v="5000"/>
    <x v="1"/>
    <x v="1"/>
  </r>
  <r>
    <x v="0"/>
    <x v="29"/>
    <x v="0"/>
    <n v="20000"/>
    <x v="1"/>
    <x v="1"/>
  </r>
  <r>
    <x v="0"/>
    <x v="19"/>
    <x v="0"/>
    <n v="20000"/>
    <x v="1"/>
    <x v="1"/>
  </r>
  <r>
    <x v="0"/>
    <x v="58"/>
    <x v="43"/>
    <n v="20000"/>
    <x v="1"/>
    <x v="1"/>
  </r>
  <r>
    <x v="0"/>
    <x v="22"/>
    <x v="11"/>
    <n v="20000"/>
    <x v="1"/>
    <x v="1"/>
  </r>
  <r>
    <x v="2"/>
    <x v="25"/>
    <x v="14"/>
    <n v="7500"/>
    <x v="0"/>
    <x v="0"/>
  </r>
  <r>
    <x v="2"/>
    <x v="59"/>
    <x v="0"/>
    <n v="7500"/>
    <x v="0"/>
    <x v="0"/>
  </r>
  <r>
    <x v="2"/>
    <x v="0"/>
    <x v="0"/>
    <n v="7500"/>
    <x v="0"/>
    <x v="0"/>
  </r>
  <r>
    <x v="2"/>
    <x v="26"/>
    <x v="15"/>
    <n v="7500"/>
    <x v="0"/>
    <x v="0"/>
  </r>
  <r>
    <x v="2"/>
    <x v="1"/>
    <x v="0"/>
    <n v="7500"/>
    <x v="0"/>
    <x v="0"/>
  </r>
  <r>
    <x v="2"/>
    <x v="2"/>
    <x v="0"/>
    <n v="7500"/>
    <x v="0"/>
    <x v="0"/>
  </r>
  <r>
    <x v="2"/>
    <x v="6"/>
    <x v="0"/>
    <n v="7500"/>
    <x v="0"/>
    <x v="0"/>
  </r>
  <r>
    <x v="2"/>
    <x v="60"/>
    <x v="0"/>
    <n v="7500"/>
    <x v="0"/>
    <x v="0"/>
  </r>
  <r>
    <x v="2"/>
    <x v="8"/>
    <x v="0"/>
    <n v="7500"/>
    <x v="0"/>
    <x v="0"/>
  </r>
  <r>
    <x v="2"/>
    <x v="9"/>
    <x v="0"/>
    <n v="7500"/>
    <x v="0"/>
    <x v="0"/>
  </r>
  <r>
    <x v="2"/>
    <x v="61"/>
    <x v="44"/>
    <n v="7500"/>
    <x v="0"/>
    <x v="0"/>
  </r>
  <r>
    <x v="2"/>
    <x v="13"/>
    <x v="0"/>
    <n v="7500"/>
    <x v="0"/>
    <x v="0"/>
  </r>
  <r>
    <x v="2"/>
    <x v="42"/>
    <x v="29"/>
    <n v="7500"/>
    <x v="0"/>
    <x v="0"/>
  </r>
  <r>
    <x v="2"/>
    <x v="16"/>
    <x v="0"/>
    <n v="7500"/>
    <x v="0"/>
    <x v="0"/>
  </r>
  <r>
    <x v="2"/>
    <x v="17"/>
    <x v="0"/>
    <n v="7500"/>
    <x v="0"/>
    <x v="0"/>
  </r>
  <r>
    <x v="2"/>
    <x v="62"/>
    <x v="45"/>
    <n v="7500"/>
    <x v="0"/>
    <x v="0"/>
  </r>
  <r>
    <x v="2"/>
    <x v="18"/>
    <x v="9"/>
    <n v="7500"/>
    <x v="0"/>
    <x v="0"/>
  </r>
  <r>
    <x v="2"/>
    <x v="29"/>
    <x v="0"/>
    <n v="7500"/>
    <x v="0"/>
    <x v="0"/>
  </r>
  <r>
    <x v="2"/>
    <x v="23"/>
    <x v="12"/>
    <n v="7500"/>
    <x v="0"/>
    <x v="0"/>
  </r>
  <r>
    <x v="2"/>
    <x v="19"/>
    <x v="0"/>
    <n v="7500"/>
    <x v="0"/>
    <x v="0"/>
  </r>
  <r>
    <x v="2"/>
    <x v="20"/>
    <x v="0"/>
    <n v="7500"/>
    <x v="0"/>
    <x v="0"/>
  </r>
  <r>
    <x v="2"/>
    <x v="24"/>
    <x v="13"/>
    <n v="7500"/>
    <x v="0"/>
    <x v="0"/>
  </r>
  <r>
    <x v="2"/>
    <x v="22"/>
    <x v="11"/>
    <n v="7500"/>
    <x v="0"/>
    <x v="0"/>
  </r>
  <r>
    <x v="3"/>
    <x v="25"/>
    <x v="14"/>
    <n v="9000"/>
    <x v="0"/>
    <x v="0"/>
  </r>
  <r>
    <x v="3"/>
    <x v="59"/>
    <x v="0"/>
    <n v="9000"/>
    <x v="0"/>
    <x v="0"/>
  </r>
  <r>
    <x v="3"/>
    <x v="0"/>
    <x v="0"/>
    <n v="9000"/>
    <x v="0"/>
    <x v="0"/>
  </r>
  <r>
    <x v="3"/>
    <x v="26"/>
    <x v="15"/>
    <n v="9000"/>
    <x v="0"/>
    <x v="0"/>
  </r>
  <r>
    <x v="3"/>
    <x v="1"/>
    <x v="0"/>
    <n v="9000"/>
    <x v="0"/>
    <x v="0"/>
  </r>
  <r>
    <x v="3"/>
    <x v="2"/>
    <x v="0"/>
    <n v="9000"/>
    <x v="0"/>
    <x v="0"/>
  </r>
  <r>
    <x v="3"/>
    <x v="6"/>
    <x v="0"/>
    <n v="9000"/>
    <x v="0"/>
    <x v="0"/>
  </r>
  <r>
    <x v="3"/>
    <x v="60"/>
    <x v="0"/>
    <n v="9000"/>
    <x v="0"/>
    <x v="0"/>
  </r>
  <r>
    <x v="3"/>
    <x v="8"/>
    <x v="0"/>
    <n v="9000"/>
    <x v="0"/>
    <x v="0"/>
  </r>
  <r>
    <x v="3"/>
    <x v="9"/>
    <x v="0"/>
    <n v="9000"/>
    <x v="0"/>
    <x v="0"/>
  </r>
  <r>
    <x v="3"/>
    <x v="61"/>
    <x v="44"/>
    <n v="9000"/>
    <x v="0"/>
    <x v="0"/>
  </r>
  <r>
    <x v="3"/>
    <x v="13"/>
    <x v="0"/>
    <n v="9000"/>
    <x v="0"/>
    <x v="0"/>
  </r>
  <r>
    <x v="3"/>
    <x v="42"/>
    <x v="29"/>
    <n v="9000"/>
    <x v="0"/>
    <x v="0"/>
  </r>
  <r>
    <x v="3"/>
    <x v="63"/>
    <x v="46"/>
    <n v="8000"/>
    <x v="0"/>
    <x v="0"/>
  </r>
  <r>
    <x v="3"/>
    <x v="16"/>
    <x v="0"/>
    <n v="9000"/>
    <x v="0"/>
    <x v="0"/>
  </r>
  <r>
    <x v="3"/>
    <x v="17"/>
    <x v="0"/>
    <n v="9000"/>
    <x v="0"/>
    <x v="0"/>
  </r>
  <r>
    <x v="3"/>
    <x v="18"/>
    <x v="9"/>
    <n v="9000"/>
    <x v="0"/>
    <x v="0"/>
  </r>
  <r>
    <x v="3"/>
    <x v="29"/>
    <x v="0"/>
    <n v="9000"/>
    <x v="0"/>
    <x v="0"/>
  </r>
  <r>
    <x v="3"/>
    <x v="23"/>
    <x v="12"/>
    <n v="9000"/>
    <x v="0"/>
    <x v="0"/>
  </r>
  <r>
    <x v="3"/>
    <x v="19"/>
    <x v="0"/>
    <n v="9000"/>
    <x v="0"/>
    <x v="0"/>
  </r>
  <r>
    <x v="3"/>
    <x v="20"/>
    <x v="0"/>
    <n v="9000"/>
    <x v="0"/>
    <x v="0"/>
  </r>
  <r>
    <x v="3"/>
    <x v="24"/>
    <x v="13"/>
    <n v="9000"/>
    <x v="0"/>
    <x v="0"/>
  </r>
  <r>
    <x v="3"/>
    <x v="22"/>
    <x v="11"/>
    <n v="9000"/>
    <x v="0"/>
    <x v="0"/>
  </r>
  <r>
    <x v="3"/>
    <x v="25"/>
    <x v="14"/>
    <n v="1000"/>
    <x v="1"/>
    <x v="2"/>
  </r>
  <r>
    <x v="3"/>
    <x v="59"/>
    <x v="0"/>
    <n v="1000"/>
    <x v="1"/>
    <x v="2"/>
  </r>
  <r>
    <x v="3"/>
    <x v="0"/>
    <x v="0"/>
    <n v="1000"/>
    <x v="1"/>
    <x v="2"/>
  </r>
  <r>
    <x v="3"/>
    <x v="26"/>
    <x v="15"/>
    <n v="1000"/>
    <x v="1"/>
    <x v="2"/>
  </r>
  <r>
    <x v="3"/>
    <x v="1"/>
    <x v="0"/>
    <n v="1000"/>
    <x v="1"/>
    <x v="2"/>
  </r>
  <r>
    <x v="3"/>
    <x v="2"/>
    <x v="0"/>
    <n v="1000"/>
    <x v="1"/>
    <x v="2"/>
  </r>
  <r>
    <x v="3"/>
    <x v="6"/>
    <x v="0"/>
    <n v="1000"/>
    <x v="1"/>
    <x v="2"/>
  </r>
  <r>
    <x v="3"/>
    <x v="60"/>
    <x v="0"/>
    <n v="1000"/>
    <x v="1"/>
    <x v="2"/>
  </r>
  <r>
    <x v="3"/>
    <x v="8"/>
    <x v="0"/>
    <n v="1000"/>
    <x v="1"/>
    <x v="2"/>
  </r>
  <r>
    <x v="3"/>
    <x v="9"/>
    <x v="0"/>
    <n v="1000"/>
    <x v="1"/>
    <x v="2"/>
  </r>
  <r>
    <x v="3"/>
    <x v="61"/>
    <x v="44"/>
    <n v="1000"/>
    <x v="1"/>
    <x v="2"/>
  </r>
  <r>
    <x v="3"/>
    <x v="13"/>
    <x v="0"/>
    <n v="1000"/>
    <x v="1"/>
    <x v="2"/>
  </r>
  <r>
    <x v="3"/>
    <x v="42"/>
    <x v="29"/>
    <n v="1000"/>
    <x v="1"/>
    <x v="2"/>
  </r>
  <r>
    <x v="3"/>
    <x v="16"/>
    <x v="0"/>
    <n v="1000"/>
    <x v="1"/>
    <x v="2"/>
  </r>
  <r>
    <x v="3"/>
    <x v="17"/>
    <x v="0"/>
    <n v="1000"/>
    <x v="1"/>
    <x v="2"/>
  </r>
  <r>
    <x v="3"/>
    <x v="62"/>
    <x v="45"/>
    <n v="1000"/>
    <x v="1"/>
    <x v="2"/>
  </r>
  <r>
    <x v="3"/>
    <x v="18"/>
    <x v="9"/>
    <n v="1000"/>
    <x v="1"/>
    <x v="2"/>
  </r>
  <r>
    <x v="3"/>
    <x v="29"/>
    <x v="0"/>
    <n v="1000"/>
    <x v="1"/>
    <x v="2"/>
  </r>
  <r>
    <x v="3"/>
    <x v="23"/>
    <x v="12"/>
    <n v="1000"/>
    <x v="1"/>
    <x v="2"/>
  </r>
  <r>
    <x v="3"/>
    <x v="19"/>
    <x v="0"/>
    <n v="1000"/>
    <x v="1"/>
    <x v="2"/>
  </r>
  <r>
    <x v="3"/>
    <x v="20"/>
    <x v="0"/>
    <n v="1000"/>
    <x v="1"/>
    <x v="2"/>
  </r>
  <r>
    <x v="3"/>
    <x v="24"/>
    <x v="13"/>
    <n v="1000"/>
    <x v="1"/>
    <x v="2"/>
  </r>
  <r>
    <x v="3"/>
    <x v="22"/>
    <x v="11"/>
    <n v="1000"/>
    <x v="1"/>
    <x v="2"/>
  </r>
  <r>
    <x v="3"/>
    <x v="64"/>
    <x v="47"/>
    <n v="1000"/>
    <x v="1"/>
    <x v="2"/>
  </r>
  <r>
    <x v="3"/>
    <x v="65"/>
    <x v="48"/>
    <n v="1000"/>
    <x v="1"/>
    <x v="2"/>
  </r>
  <r>
    <x v="3"/>
    <x v="66"/>
    <x v="49"/>
    <n v="1000"/>
    <x v="1"/>
    <x v="2"/>
  </r>
  <r>
    <x v="3"/>
    <x v="67"/>
    <x v="50"/>
    <n v="1000"/>
    <x v="1"/>
    <x v="2"/>
  </r>
  <r>
    <x v="3"/>
    <x v="68"/>
    <x v="51"/>
    <n v="1000"/>
    <x v="1"/>
    <x v="2"/>
  </r>
  <r>
    <x v="3"/>
    <x v="69"/>
    <x v="52"/>
    <n v="1000"/>
    <x v="1"/>
    <x v="2"/>
  </r>
  <r>
    <x v="3"/>
    <x v="4"/>
    <x v="2"/>
    <n v="1000"/>
    <x v="1"/>
    <x v="2"/>
  </r>
  <r>
    <x v="3"/>
    <x v="70"/>
    <x v="53"/>
    <n v="1000"/>
    <x v="1"/>
    <x v="2"/>
  </r>
  <r>
    <x v="3"/>
    <x v="7"/>
    <x v="4"/>
    <n v="1000"/>
    <x v="1"/>
    <x v="2"/>
  </r>
  <r>
    <x v="3"/>
    <x v="39"/>
    <x v="26"/>
    <n v="1000"/>
    <x v="1"/>
    <x v="2"/>
  </r>
  <r>
    <x v="3"/>
    <x v="10"/>
    <x v="5"/>
    <n v="1000"/>
    <x v="1"/>
    <x v="2"/>
  </r>
  <r>
    <x v="3"/>
    <x v="71"/>
    <x v="54"/>
    <n v="1000"/>
    <x v="1"/>
    <x v="2"/>
  </r>
  <r>
    <x v="3"/>
    <x v="14"/>
    <x v="0"/>
    <n v="1000"/>
    <x v="1"/>
    <x v="2"/>
  </r>
  <r>
    <x v="3"/>
    <x v="72"/>
    <x v="55"/>
    <n v="1000"/>
    <x v="1"/>
    <x v="2"/>
  </r>
  <r>
    <x v="3"/>
    <x v="15"/>
    <x v="8"/>
    <n v="1000"/>
    <x v="1"/>
    <x v="2"/>
  </r>
  <r>
    <x v="3"/>
    <x v="73"/>
    <x v="0"/>
    <n v="1000"/>
    <x v="1"/>
    <x v="2"/>
  </r>
  <r>
    <x v="3"/>
    <x v="74"/>
    <x v="56"/>
    <n v="1000"/>
    <x v="1"/>
    <x v="2"/>
  </r>
  <r>
    <x v="3"/>
    <x v="75"/>
    <x v="57"/>
    <n v="1000"/>
    <x v="1"/>
    <x v="2"/>
  </r>
  <r>
    <x v="4"/>
    <x v="25"/>
    <x v="14"/>
    <n v="10000"/>
    <x v="0"/>
    <x v="0"/>
  </r>
  <r>
    <x v="4"/>
    <x v="59"/>
    <x v="0"/>
    <n v="10000"/>
    <x v="0"/>
    <x v="0"/>
  </r>
  <r>
    <x v="4"/>
    <x v="0"/>
    <x v="0"/>
    <n v="10000"/>
    <x v="0"/>
    <x v="0"/>
  </r>
  <r>
    <x v="4"/>
    <x v="26"/>
    <x v="15"/>
    <n v="10000"/>
    <x v="0"/>
    <x v="0"/>
  </r>
  <r>
    <x v="4"/>
    <x v="1"/>
    <x v="0"/>
    <n v="10000"/>
    <x v="0"/>
    <x v="0"/>
  </r>
  <r>
    <x v="4"/>
    <x v="2"/>
    <x v="0"/>
    <n v="10000"/>
    <x v="0"/>
    <x v="0"/>
  </r>
  <r>
    <x v="4"/>
    <x v="6"/>
    <x v="0"/>
    <n v="10000"/>
    <x v="0"/>
    <x v="0"/>
  </r>
  <r>
    <x v="4"/>
    <x v="60"/>
    <x v="0"/>
    <n v="10000"/>
    <x v="0"/>
    <x v="0"/>
  </r>
  <r>
    <x v="4"/>
    <x v="8"/>
    <x v="0"/>
    <n v="10000"/>
    <x v="0"/>
    <x v="0"/>
  </r>
  <r>
    <x v="4"/>
    <x v="9"/>
    <x v="0"/>
    <n v="3000"/>
    <x v="0"/>
    <x v="0"/>
  </r>
  <r>
    <x v="4"/>
    <x v="61"/>
    <x v="44"/>
    <n v="10000"/>
    <x v="0"/>
    <x v="0"/>
  </r>
  <r>
    <x v="4"/>
    <x v="13"/>
    <x v="0"/>
    <n v="10000"/>
    <x v="0"/>
    <x v="0"/>
  </r>
  <r>
    <x v="4"/>
    <x v="63"/>
    <x v="46"/>
    <n v="10000"/>
    <x v="0"/>
    <x v="0"/>
  </r>
  <r>
    <x v="4"/>
    <x v="16"/>
    <x v="0"/>
    <n v="10000"/>
    <x v="0"/>
    <x v="0"/>
  </r>
  <r>
    <x v="4"/>
    <x v="17"/>
    <x v="0"/>
    <n v="10000"/>
    <x v="0"/>
    <x v="0"/>
  </r>
  <r>
    <x v="4"/>
    <x v="62"/>
    <x v="45"/>
    <n v="10000"/>
    <x v="0"/>
    <x v="0"/>
  </r>
  <r>
    <x v="4"/>
    <x v="18"/>
    <x v="9"/>
    <n v="10000"/>
    <x v="0"/>
    <x v="0"/>
  </r>
  <r>
    <x v="4"/>
    <x v="29"/>
    <x v="0"/>
    <n v="10000"/>
    <x v="0"/>
    <x v="0"/>
  </r>
  <r>
    <x v="4"/>
    <x v="23"/>
    <x v="12"/>
    <n v="10000"/>
    <x v="0"/>
    <x v="0"/>
  </r>
  <r>
    <x v="4"/>
    <x v="19"/>
    <x v="0"/>
    <n v="10000"/>
    <x v="0"/>
    <x v="0"/>
  </r>
  <r>
    <x v="4"/>
    <x v="20"/>
    <x v="0"/>
    <n v="10000"/>
    <x v="0"/>
    <x v="0"/>
  </r>
  <r>
    <x v="4"/>
    <x v="24"/>
    <x v="13"/>
    <n v="10000"/>
    <x v="0"/>
    <x v="0"/>
  </r>
  <r>
    <x v="5"/>
    <x v="31"/>
    <x v="19"/>
    <n v="12000"/>
    <x v="0"/>
    <x v="0"/>
  </r>
  <r>
    <x v="5"/>
    <x v="25"/>
    <x v="14"/>
    <n v="12000"/>
    <x v="0"/>
    <x v="0"/>
  </r>
  <r>
    <x v="5"/>
    <x v="59"/>
    <x v="0"/>
    <n v="12000"/>
    <x v="0"/>
    <x v="0"/>
  </r>
  <r>
    <x v="5"/>
    <x v="0"/>
    <x v="0"/>
    <n v="12000"/>
    <x v="0"/>
    <x v="0"/>
  </r>
  <r>
    <x v="5"/>
    <x v="26"/>
    <x v="15"/>
    <n v="12000"/>
    <x v="0"/>
    <x v="0"/>
  </r>
  <r>
    <x v="5"/>
    <x v="1"/>
    <x v="0"/>
    <n v="12000"/>
    <x v="0"/>
    <x v="0"/>
  </r>
  <r>
    <x v="5"/>
    <x v="2"/>
    <x v="0"/>
    <n v="12000"/>
    <x v="0"/>
    <x v="0"/>
  </r>
  <r>
    <x v="5"/>
    <x v="76"/>
    <x v="58"/>
    <n v="12000"/>
    <x v="0"/>
    <x v="0"/>
  </r>
  <r>
    <x v="5"/>
    <x v="69"/>
    <x v="52"/>
    <n v="12000"/>
    <x v="0"/>
    <x v="0"/>
  </r>
  <r>
    <x v="5"/>
    <x v="5"/>
    <x v="3"/>
    <n v="12000"/>
    <x v="0"/>
    <x v="0"/>
  </r>
  <r>
    <x v="5"/>
    <x v="6"/>
    <x v="0"/>
    <n v="12000"/>
    <x v="0"/>
    <x v="0"/>
  </r>
  <r>
    <x v="5"/>
    <x v="7"/>
    <x v="4"/>
    <n v="6000"/>
    <x v="0"/>
    <x v="0"/>
  </r>
  <r>
    <x v="5"/>
    <x v="60"/>
    <x v="0"/>
    <n v="12000"/>
    <x v="0"/>
    <x v="0"/>
  </r>
  <r>
    <x v="5"/>
    <x v="8"/>
    <x v="0"/>
    <n v="12000"/>
    <x v="0"/>
    <x v="0"/>
  </r>
  <r>
    <x v="5"/>
    <x v="9"/>
    <x v="0"/>
    <n v="3000"/>
    <x v="0"/>
    <x v="0"/>
  </r>
  <r>
    <x v="5"/>
    <x v="77"/>
    <x v="59"/>
    <n v="11000"/>
    <x v="0"/>
    <x v="0"/>
  </r>
  <r>
    <x v="5"/>
    <x v="78"/>
    <x v="60"/>
    <n v="12000"/>
    <x v="0"/>
    <x v="0"/>
  </r>
  <r>
    <x v="5"/>
    <x v="27"/>
    <x v="16"/>
    <n v="2000"/>
    <x v="0"/>
    <x v="0"/>
  </r>
  <r>
    <x v="5"/>
    <x v="11"/>
    <x v="6"/>
    <n v="12000"/>
    <x v="0"/>
    <x v="0"/>
  </r>
  <r>
    <x v="5"/>
    <x v="61"/>
    <x v="44"/>
    <n v="12000"/>
    <x v="0"/>
    <x v="0"/>
  </r>
  <r>
    <x v="5"/>
    <x v="79"/>
    <x v="61"/>
    <n v="12000"/>
    <x v="0"/>
    <x v="0"/>
  </r>
  <r>
    <x v="5"/>
    <x v="13"/>
    <x v="0"/>
    <n v="12000"/>
    <x v="0"/>
    <x v="0"/>
  </r>
  <r>
    <x v="5"/>
    <x v="14"/>
    <x v="0"/>
    <n v="10000"/>
    <x v="0"/>
    <x v="0"/>
  </r>
  <r>
    <x v="5"/>
    <x v="80"/>
    <x v="62"/>
    <n v="7000"/>
    <x v="0"/>
    <x v="0"/>
  </r>
  <r>
    <x v="5"/>
    <x v="47"/>
    <x v="0"/>
    <n v="12000"/>
    <x v="0"/>
    <x v="0"/>
  </r>
  <r>
    <x v="5"/>
    <x v="63"/>
    <x v="46"/>
    <n v="12000"/>
    <x v="0"/>
    <x v="0"/>
  </r>
  <r>
    <x v="5"/>
    <x v="81"/>
    <x v="63"/>
    <n v="3000"/>
    <x v="0"/>
    <x v="0"/>
  </r>
  <r>
    <x v="5"/>
    <x v="82"/>
    <x v="64"/>
    <n v="12000"/>
    <x v="0"/>
    <x v="0"/>
  </r>
  <r>
    <x v="5"/>
    <x v="83"/>
    <x v="65"/>
    <n v="7000"/>
    <x v="0"/>
    <x v="0"/>
  </r>
  <r>
    <x v="5"/>
    <x v="84"/>
    <x v="66"/>
    <n v="12000"/>
    <x v="0"/>
    <x v="0"/>
  </r>
  <r>
    <x v="5"/>
    <x v="16"/>
    <x v="0"/>
    <n v="12000"/>
    <x v="0"/>
    <x v="0"/>
  </r>
  <r>
    <x v="5"/>
    <x v="85"/>
    <x v="67"/>
    <n v="1000"/>
    <x v="0"/>
    <x v="0"/>
  </r>
  <r>
    <x v="5"/>
    <x v="17"/>
    <x v="0"/>
    <n v="12000"/>
    <x v="0"/>
    <x v="0"/>
  </r>
  <r>
    <x v="5"/>
    <x v="86"/>
    <x v="68"/>
    <n v="12000"/>
    <x v="0"/>
    <x v="0"/>
  </r>
  <r>
    <x v="5"/>
    <x v="62"/>
    <x v="45"/>
    <n v="12000"/>
    <x v="0"/>
    <x v="0"/>
  </r>
  <r>
    <x v="5"/>
    <x v="18"/>
    <x v="9"/>
    <n v="12000"/>
    <x v="0"/>
    <x v="0"/>
  </r>
  <r>
    <x v="5"/>
    <x v="87"/>
    <x v="69"/>
    <n v="10500"/>
    <x v="0"/>
    <x v="0"/>
  </r>
  <r>
    <x v="5"/>
    <x v="29"/>
    <x v="0"/>
    <n v="12000"/>
    <x v="0"/>
    <x v="0"/>
  </r>
  <r>
    <x v="5"/>
    <x v="23"/>
    <x v="12"/>
    <n v="12000"/>
    <x v="0"/>
    <x v="0"/>
  </r>
  <r>
    <x v="5"/>
    <x v="19"/>
    <x v="0"/>
    <n v="12000"/>
    <x v="0"/>
    <x v="0"/>
  </r>
  <r>
    <x v="5"/>
    <x v="20"/>
    <x v="0"/>
    <n v="12000"/>
    <x v="0"/>
    <x v="0"/>
  </r>
  <r>
    <x v="5"/>
    <x v="24"/>
    <x v="13"/>
    <n v="12000"/>
    <x v="0"/>
    <x v="0"/>
  </r>
  <r>
    <x v="5"/>
    <x v="21"/>
    <x v="10"/>
    <n v="12000"/>
    <x v="0"/>
    <x v="0"/>
  </r>
  <r>
    <x v="5"/>
    <x v="22"/>
    <x v="11"/>
    <n v="1200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26E2FE-5084-4CE4-A67C-D0F699E17517}" name="Сводная таблица1" cacheId="145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multipleFieldFilters="0">
  <location ref="A3:I93" firstHeaderRow="1" firstDataRow="2" firstDataCol="2"/>
  <pivotFields count="6">
    <pivotField axis="axisCol" compact="0" outline="0" showAll="0">
      <items count="7">
        <item x="0"/>
        <item x="1"/>
        <item x="2"/>
        <item x="3"/>
        <item x="4"/>
        <item x="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1">
        <item x="30"/>
        <item x="64"/>
        <item m="1" x="89"/>
        <item x="65"/>
        <item x="31"/>
        <item x="25"/>
        <item x="59"/>
        <item x="32"/>
        <item x="0"/>
        <item x="26"/>
        <item x="33"/>
        <item x="34"/>
        <item x="1"/>
        <item x="2"/>
        <item x="35"/>
        <item x="76"/>
        <item x="66"/>
        <item x="3"/>
        <item x="36"/>
        <item x="67"/>
        <item x="68"/>
        <item x="69"/>
        <item x="4"/>
        <item x="37"/>
        <item x="70"/>
        <item x="5"/>
        <item x="6"/>
        <item x="7"/>
        <item x="60"/>
        <item x="8"/>
        <item x="38"/>
        <item x="9"/>
        <item x="77"/>
        <item x="39"/>
        <item x="40"/>
        <item x="10"/>
        <item x="78"/>
        <item x="71"/>
        <item x="27"/>
        <item x="11"/>
        <item x="61"/>
        <item x="12"/>
        <item x="79"/>
        <item x="13"/>
        <item x="41"/>
        <item x="42"/>
        <item x="14"/>
        <item x="80"/>
        <item x="43"/>
        <item x="44"/>
        <item x="45"/>
        <item x="46"/>
        <item x="72"/>
        <item x="15"/>
        <item x="47"/>
        <item x="48"/>
        <item x="49"/>
        <item x="63"/>
        <item x="81"/>
        <item x="50"/>
        <item x="82"/>
        <item x="83"/>
        <item x="51"/>
        <item x="84"/>
        <item x="28"/>
        <item x="16"/>
        <item x="85"/>
        <item x="73"/>
        <item x="17"/>
        <item x="86"/>
        <item x="52"/>
        <item x="62"/>
        <item x="53"/>
        <item x="54"/>
        <item x="18"/>
        <item x="55"/>
        <item x="87"/>
        <item x="56"/>
        <item x="74"/>
        <item m="1" x="90"/>
        <item x="57"/>
        <item x="29"/>
        <item x="23"/>
        <item x="19"/>
        <item x="20"/>
        <item x="24"/>
        <item x="58"/>
        <item x="21"/>
        <item x="75"/>
        <item x="22"/>
        <item m="1"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3">
        <item x="62"/>
        <item x="51"/>
        <item x="55"/>
        <item x="68"/>
        <item x="28"/>
        <item x="15"/>
        <item x="22"/>
        <item m="1" x="71"/>
        <item x="6"/>
        <item x="39"/>
        <item x="37"/>
        <item x="26"/>
        <item x="32"/>
        <item x="11"/>
        <item x="35"/>
        <item x="65"/>
        <item x="17"/>
        <item x="52"/>
        <item x="14"/>
        <item x="33"/>
        <item x="42"/>
        <item x="54"/>
        <item m="1" x="72"/>
        <item x="4"/>
        <item x="64"/>
        <item x="5"/>
        <item x="13"/>
        <item x="18"/>
        <item x="21"/>
        <item x="63"/>
        <item x="38"/>
        <item x="60"/>
        <item x="40"/>
        <item x="48"/>
        <item x="24"/>
        <item x="66"/>
        <item x="20"/>
        <item x="31"/>
        <item x="0"/>
        <item x="43"/>
        <item x="50"/>
        <item x="56"/>
        <item x="59"/>
        <item x="19"/>
        <item x="41"/>
        <item x="34"/>
        <item x="36"/>
        <item x="53"/>
        <item x="46"/>
        <item x="25"/>
        <item x="10"/>
        <item x="45"/>
        <item x="2"/>
        <item x="57"/>
        <item x="49"/>
        <item x="47"/>
        <item x="58"/>
        <item x="69"/>
        <item x="3"/>
        <item x="67"/>
        <item x="23"/>
        <item x="8"/>
        <item x="27"/>
        <item x="29"/>
        <item m="1" x="70"/>
        <item x="1"/>
        <item x="7"/>
        <item x="9"/>
        <item x="12"/>
        <item x="16"/>
        <item x="30"/>
        <item x="44"/>
        <item x="6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89">
    <i>
      <x/>
      <x v="27"/>
    </i>
    <i>
      <x v="1"/>
      <x v="55"/>
    </i>
    <i>
      <x v="3"/>
      <x v="33"/>
    </i>
    <i>
      <x v="4"/>
      <x v="43"/>
    </i>
    <i>
      <x v="5"/>
      <x v="18"/>
    </i>
    <i>
      <x v="6"/>
      <x v="38"/>
    </i>
    <i>
      <x v="7"/>
      <x v="36"/>
    </i>
    <i>
      <x v="8"/>
      <x v="38"/>
    </i>
    <i>
      <x v="9"/>
      <x v="5"/>
    </i>
    <i>
      <x v="10"/>
      <x v="28"/>
    </i>
    <i>
      <x v="11"/>
      <x v="6"/>
    </i>
    <i>
      <x v="12"/>
      <x v="38"/>
    </i>
    <i>
      <x v="13"/>
      <x v="38"/>
    </i>
    <i>
      <x v="14"/>
      <x v="60"/>
    </i>
    <i>
      <x v="15"/>
      <x v="56"/>
    </i>
    <i>
      <x v="16"/>
      <x v="54"/>
    </i>
    <i>
      <x v="17"/>
      <x v="65"/>
    </i>
    <i>
      <x v="18"/>
      <x v="38"/>
    </i>
    <i>
      <x v="19"/>
      <x v="40"/>
    </i>
    <i>
      <x v="20"/>
      <x v="1"/>
    </i>
    <i>
      <x v="21"/>
      <x v="17"/>
    </i>
    <i>
      <x v="22"/>
      <x v="52"/>
    </i>
    <i>
      <x v="23"/>
      <x v="34"/>
    </i>
    <i>
      <x v="24"/>
      <x v="47"/>
    </i>
    <i>
      <x v="25"/>
      <x v="58"/>
    </i>
    <i>
      <x v="26"/>
      <x v="38"/>
    </i>
    <i>
      <x v="27"/>
      <x v="23"/>
    </i>
    <i>
      <x v="28"/>
      <x v="38"/>
    </i>
    <i>
      <x v="29"/>
      <x v="38"/>
    </i>
    <i>
      <x v="30"/>
      <x v="49"/>
    </i>
    <i>
      <x v="31"/>
      <x v="38"/>
    </i>
    <i>
      <x v="32"/>
      <x v="42"/>
    </i>
    <i>
      <x v="33"/>
      <x v="11"/>
    </i>
    <i>
      <x v="34"/>
      <x v="62"/>
    </i>
    <i>
      <x v="35"/>
      <x v="25"/>
    </i>
    <i>
      <x v="36"/>
      <x v="31"/>
    </i>
    <i>
      <x v="37"/>
      <x v="21"/>
    </i>
    <i>
      <x v="38"/>
      <x v="69"/>
    </i>
    <i>
      <x v="39"/>
      <x v="8"/>
    </i>
    <i>
      <x v="40"/>
      <x v="71"/>
    </i>
    <i>
      <x v="41"/>
      <x v="66"/>
    </i>
    <i>
      <x v="42"/>
      <x v="72"/>
    </i>
    <i>
      <x v="43"/>
      <x v="38"/>
    </i>
    <i>
      <x v="44"/>
      <x v="4"/>
    </i>
    <i>
      <x v="45"/>
      <x v="63"/>
    </i>
    <i>
      <x v="46"/>
      <x v="38"/>
    </i>
    <i>
      <x v="47"/>
      <x/>
    </i>
    <i>
      <x v="48"/>
      <x v="70"/>
    </i>
    <i>
      <x v="49"/>
      <x v="37"/>
    </i>
    <i>
      <x v="50"/>
      <x v="12"/>
    </i>
    <i>
      <x v="51"/>
      <x v="19"/>
    </i>
    <i>
      <x v="52"/>
      <x v="2"/>
    </i>
    <i>
      <x v="53"/>
      <x v="61"/>
    </i>
    <i>
      <x v="54"/>
      <x v="38"/>
    </i>
    <i>
      <x v="55"/>
      <x v="45"/>
    </i>
    <i>
      <x v="56"/>
      <x v="38"/>
    </i>
    <i>
      <x v="57"/>
      <x v="48"/>
    </i>
    <i>
      <x v="58"/>
      <x v="29"/>
    </i>
    <i>
      <x v="59"/>
      <x v="14"/>
    </i>
    <i>
      <x v="60"/>
      <x v="24"/>
    </i>
    <i>
      <x v="61"/>
      <x v="15"/>
    </i>
    <i>
      <x v="62"/>
      <x v="46"/>
    </i>
    <i>
      <x v="63"/>
      <x v="35"/>
    </i>
    <i>
      <x v="64"/>
      <x v="16"/>
    </i>
    <i>
      <x v="65"/>
      <x v="38"/>
    </i>
    <i>
      <x v="66"/>
      <x v="59"/>
    </i>
    <i>
      <x v="67"/>
      <x v="38"/>
    </i>
    <i>
      <x v="68"/>
      <x v="38"/>
    </i>
    <i>
      <x v="69"/>
      <x v="3"/>
    </i>
    <i>
      <x v="70"/>
      <x v="10"/>
    </i>
    <i>
      <x v="71"/>
      <x v="51"/>
    </i>
    <i>
      <x v="72"/>
      <x v="30"/>
    </i>
    <i>
      <x v="73"/>
      <x v="9"/>
    </i>
    <i>
      <x v="74"/>
      <x v="67"/>
    </i>
    <i>
      <x v="75"/>
      <x v="32"/>
    </i>
    <i>
      <x v="76"/>
      <x v="57"/>
    </i>
    <i>
      <x v="77"/>
      <x v="44"/>
    </i>
    <i>
      <x v="78"/>
      <x v="41"/>
    </i>
    <i>
      <x v="80"/>
      <x v="20"/>
    </i>
    <i>
      <x v="81"/>
      <x v="38"/>
    </i>
    <i>
      <x v="82"/>
      <x v="68"/>
    </i>
    <i>
      <x v="83"/>
      <x v="38"/>
    </i>
    <i>
      <x v="84"/>
      <x v="38"/>
    </i>
    <i>
      <x v="85"/>
      <x v="26"/>
    </i>
    <i>
      <x v="86"/>
      <x v="39"/>
    </i>
    <i>
      <x v="87"/>
      <x v="50"/>
    </i>
    <i>
      <x v="88"/>
      <x v="53"/>
    </i>
    <i>
      <x v="89"/>
      <x v="13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Сумма по полю Сумма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AE718A-D51E-4E19-B615-A9A9090ABC96}" name="Сводная таблица1" cacheId="145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multipleFieldFilters="0">
  <location ref="A3:Q95" firstHeaderRow="1" firstDataRow="4" firstDataCol="2"/>
  <pivotFields count="6">
    <pivotField axis="axisCol" compact="0" outline="0" showAll="0">
      <items count="7">
        <item x="0"/>
        <item x="2"/>
        <item x="3"/>
        <item x="4"/>
        <item x="5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1">
        <item x="30"/>
        <item x="64"/>
        <item m="1" x="89"/>
        <item x="65"/>
        <item x="31"/>
        <item x="25"/>
        <item x="59"/>
        <item x="32"/>
        <item x="0"/>
        <item x="26"/>
        <item x="33"/>
        <item x="34"/>
        <item x="1"/>
        <item x="2"/>
        <item x="35"/>
        <item x="76"/>
        <item x="66"/>
        <item x="36"/>
        <item x="67"/>
        <item x="68"/>
        <item x="69"/>
        <item x="4"/>
        <item x="37"/>
        <item x="70"/>
        <item x="5"/>
        <item x="6"/>
        <item x="7"/>
        <item x="60"/>
        <item x="8"/>
        <item x="38"/>
        <item x="9"/>
        <item x="77"/>
        <item x="39"/>
        <item x="40"/>
        <item x="10"/>
        <item x="78"/>
        <item x="71"/>
        <item x="27"/>
        <item x="11"/>
        <item x="61"/>
        <item x="79"/>
        <item x="13"/>
        <item x="41"/>
        <item x="42"/>
        <item x="14"/>
        <item x="80"/>
        <item x="43"/>
        <item x="44"/>
        <item x="45"/>
        <item x="46"/>
        <item x="72"/>
        <item x="15"/>
        <item x="47"/>
        <item x="48"/>
        <item x="49"/>
        <item x="63"/>
        <item x="81"/>
        <item x="50"/>
        <item x="82"/>
        <item x="83"/>
        <item x="51"/>
        <item x="84"/>
        <item x="28"/>
        <item x="16"/>
        <item x="85"/>
        <item x="73"/>
        <item x="17"/>
        <item x="86"/>
        <item x="52"/>
        <item x="62"/>
        <item x="53"/>
        <item x="54"/>
        <item x="18"/>
        <item x="55"/>
        <item x="87"/>
        <item x="56"/>
        <item x="74"/>
        <item m="1" x="90"/>
        <item x="57"/>
        <item x="29"/>
        <item x="23"/>
        <item x="19"/>
        <item x="20"/>
        <item x="24"/>
        <item x="58"/>
        <item x="21"/>
        <item x="75"/>
        <item x="22"/>
        <item m="1" x="88"/>
        <item x="3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3">
        <item x="62"/>
        <item x="51"/>
        <item x="55"/>
        <item x="68"/>
        <item x="28"/>
        <item x="15"/>
        <item x="22"/>
        <item m="1" x="71"/>
        <item x="6"/>
        <item x="39"/>
        <item x="37"/>
        <item x="26"/>
        <item x="32"/>
        <item x="11"/>
        <item x="35"/>
        <item x="65"/>
        <item x="17"/>
        <item x="52"/>
        <item x="14"/>
        <item x="33"/>
        <item x="42"/>
        <item x="54"/>
        <item m="1" x="72"/>
        <item x="4"/>
        <item x="64"/>
        <item x="5"/>
        <item x="13"/>
        <item x="18"/>
        <item x="21"/>
        <item x="63"/>
        <item x="38"/>
        <item x="60"/>
        <item x="40"/>
        <item x="48"/>
        <item x="24"/>
        <item x="66"/>
        <item x="20"/>
        <item x="31"/>
        <item x="0"/>
        <item x="43"/>
        <item x="50"/>
        <item x="56"/>
        <item x="59"/>
        <item x="19"/>
        <item x="41"/>
        <item x="34"/>
        <item x="36"/>
        <item x="53"/>
        <item x="46"/>
        <item x="25"/>
        <item x="10"/>
        <item x="45"/>
        <item x="2"/>
        <item x="57"/>
        <item x="49"/>
        <item x="47"/>
        <item x="58"/>
        <item x="69"/>
        <item x="3"/>
        <item x="67"/>
        <item x="23"/>
        <item x="8"/>
        <item x="27"/>
        <item x="29"/>
        <item m="1" x="70"/>
        <item x="1"/>
        <item x="7"/>
        <item x="9"/>
        <item x="12"/>
        <item x="16"/>
        <item x="30"/>
        <item x="44"/>
        <item x="6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>
      <items count="4">
        <item x="2"/>
        <item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89">
    <i>
      <x/>
      <x v="27"/>
    </i>
    <i>
      <x v="1"/>
      <x v="55"/>
    </i>
    <i>
      <x v="3"/>
      <x v="33"/>
    </i>
    <i>
      <x v="4"/>
      <x v="43"/>
    </i>
    <i>
      <x v="5"/>
      <x v="18"/>
    </i>
    <i>
      <x v="6"/>
      <x v="38"/>
    </i>
    <i>
      <x v="7"/>
      <x v="36"/>
    </i>
    <i>
      <x v="8"/>
      <x v="38"/>
    </i>
    <i>
      <x v="9"/>
      <x v="5"/>
    </i>
    <i>
      <x v="10"/>
      <x v="28"/>
    </i>
    <i>
      <x v="11"/>
      <x v="6"/>
    </i>
    <i>
      <x v="12"/>
      <x v="38"/>
    </i>
    <i>
      <x v="13"/>
      <x v="38"/>
    </i>
    <i>
      <x v="14"/>
      <x v="60"/>
    </i>
    <i>
      <x v="15"/>
      <x v="56"/>
    </i>
    <i>
      <x v="16"/>
      <x v="54"/>
    </i>
    <i>
      <x v="17"/>
      <x v="38"/>
    </i>
    <i>
      <x v="18"/>
      <x v="40"/>
    </i>
    <i>
      <x v="19"/>
      <x v="1"/>
    </i>
    <i>
      <x v="20"/>
      <x v="17"/>
    </i>
    <i>
      <x v="21"/>
      <x v="52"/>
    </i>
    <i>
      <x v="22"/>
      <x v="34"/>
    </i>
    <i>
      <x v="23"/>
      <x v="47"/>
    </i>
    <i>
      <x v="24"/>
      <x v="58"/>
    </i>
    <i>
      <x v="25"/>
      <x v="38"/>
    </i>
    <i>
      <x v="26"/>
      <x v="23"/>
    </i>
    <i>
      <x v="27"/>
      <x v="38"/>
    </i>
    <i>
      <x v="28"/>
      <x v="38"/>
    </i>
    <i>
      <x v="29"/>
      <x v="49"/>
    </i>
    <i>
      <x v="30"/>
      <x v="38"/>
    </i>
    <i>
      <x v="31"/>
      <x v="42"/>
    </i>
    <i>
      <x v="32"/>
      <x v="11"/>
    </i>
    <i>
      <x v="33"/>
      <x v="62"/>
    </i>
    <i>
      <x v="34"/>
      <x v="25"/>
    </i>
    <i>
      <x v="35"/>
      <x v="31"/>
    </i>
    <i>
      <x v="36"/>
      <x v="21"/>
    </i>
    <i>
      <x v="37"/>
      <x v="69"/>
    </i>
    <i>
      <x v="38"/>
      <x v="8"/>
    </i>
    <i>
      <x v="39"/>
      <x v="71"/>
    </i>
    <i>
      <x v="40"/>
      <x v="72"/>
    </i>
    <i>
      <x v="41"/>
      <x v="38"/>
    </i>
    <i>
      <x v="42"/>
      <x v="4"/>
    </i>
    <i>
      <x v="43"/>
      <x v="63"/>
    </i>
    <i>
      <x v="44"/>
      <x v="38"/>
    </i>
    <i>
      <x v="45"/>
      <x/>
    </i>
    <i>
      <x v="46"/>
      <x v="70"/>
    </i>
    <i>
      <x v="47"/>
      <x v="37"/>
    </i>
    <i>
      <x v="48"/>
      <x v="12"/>
    </i>
    <i>
      <x v="49"/>
      <x v="19"/>
    </i>
    <i>
      <x v="50"/>
      <x v="2"/>
    </i>
    <i>
      <x v="51"/>
      <x v="61"/>
    </i>
    <i>
      <x v="52"/>
      <x v="38"/>
    </i>
    <i>
      <x v="53"/>
      <x v="45"/>
    </i>
    <i>
      <x v="54"/>
      <x v="38"/>
    </i>
    <i>
      <x v="55"/>
      <x v="48"/>
    </i>
    <i>
      <x v="56"/>
      <x v="29"/>
    </i>
    <i>
      <x v="57"/>
      <x v="14"/>
    </i>
    <i>
      <x v="58"/>
      <x v="24"/>
    </i>
    <i>
      <x v="59"/>
      <x v="15"/>
    </i>
    <i>
      <x v="60"/>
      <x v="46"/>
    </i>
    <i>
      <x v="61"/>
      <x v="35"/>
    </i>
    <i>
      <x v="62"/>
      <x v="16"/>
    </i>
    <i>
      <x v="63"/>
      <x v="38"/>
    </i>
    <i>
      <x v="64"/>
      <x v="59"/>
    </i>
    <i>
      <x v="65"/>
      <x v="38"/>
    </i>
    <i>
      <x v="66"/>
      <x v="38"/>
    </i>
    <i>
      <x v="67"/>
      <x v="3"/>
    </i>
    <i>
      <x v="68"/>
      <x v="10"/>
    </i>
    <i>
      <x v="69"/>
      <x v="51"/>
    </i>
    <i>
      <x v="70"/>
      <x v="30"/>
    </i>
    <i>
      <x v="71"/>
      <x v="9"/>
    </i>
    <i>
      <x v="72"/>
      <x v="67"/>
    </i>
    <i>
      <x v="73"/>
      <x v="32"/>
    </i>
    <i>
      <x v="74"/>
      <x v="57"/>
    </i>
    <i>
      <x v="75"/>
      <x v="44"/>
    </i>
    <i>
      <x v="76"/>
      <x v="41"/>
    </i>
    <i>
      <x v="78"/>
      <x v="20"/>
    </i>
    <i>
      <x v="79"/>
      <x v="38"/>
    </i>
    <i>
      <x v="80"/>
      <x v="68"/>
    </i>
    <i>
      <x v="81"/>
      <x v="38"/>
    </i>
    <i>
      <x v="82"/>
      <x v="38"/>
    </i>
    <i>
      <x v="83"/>
      <x v="26"/>
    </i>
    <i>
      <x v="84"/>
      <x v="39"/>
    </i>
    <i>
      <x v="85"/>
      <x v="50"/>
    </i>
    <i>
      <x v="86"/>
      <x v="53"/>
    </i>
    <i>
      <x v="87"/>
      <x v="13"/>
    </i>
    <i>
      <x v="89"/>
      <x v="65"/>
    </i>
    <i>
      <x v="90"/>
      <x v="66"/>
    </i>
    <i t="grand">
      <x/>
    </i>
  </rowItems>
  <colFields count="3">
    <field x="0"/>
    <field x="4"/>
    <field x="5"/>
  </colFields>
  <colItems count="15">
    <i>
      <x/>
      <x/>
      <x v="2"/>
    </i>
    <i r="1">
      <x v="1"/>
      <x v="1"/>
    </i>
    <i t="default">
      <x/>
    </i>
    <i>
      <x v="1"/>
      <x/>
      <x v="2"/>
    </i>
    <i t="default">
      <x v="1"/>
    </i>
    <i>
      <x v="2"/>
      <x/>
      <x v="2"/>
    </i>
    <i r="1">
      <x v="1"/>
      <x/>
    </i>
    <i t="default">
      <x v="2"/>
    </i>
    <i>
      <x v="3"/>
      <x/>
      <x v="2"/>
    </i>
    <i t="default">
      <x v="3"/>
    </i>
    <i>
      <x v="4"/>
      <x/>
      <x v="2"/>
    </i>
    <i t="default">
      <x v="4"/>
    </i>
    <i>
      <x v="5"/>
      <x/>
      <x v="2"/>
    </i>
    <i t="default">
      <x v="5"/>
    </i>
    <i t="grand">
      <x/>
    </i>
  </colItems>
  <dataFields count="1">
    <dataField name="Сумма по полю Сумма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527347-5E32-4727-AC5B-CDC746FC63E3}" name="Таблица1" displayName="Таблица1" ref="B5:G257" totalsRowShown="0" headerRowDxfId="9" headerRowBorderDxfId="8" tableBorderDxfId="7" totalsRowBorderDxfId="6">
  <autoFilter ref="B5:G257" xr:uid="{441950AD-2519-4D34-9F08-69A590158E3B}"/>
  <tableColumns count="6">
    <tableColumn id="1" xr3:uid="{58330223-CAF9-404F-B50D-A52D3B47A8C9}" name="Год" dataDxfId="5"/>
    <tableColumn id="2" xr3:uid="{842B4996-FEB7-43EE-9290-70E75A6E61AD}" name="Участок" dataDxfId="4"/>
    <tableColumn id="3" xr3:uid="{93BE3202-033D-4376-AE2B-A778FBB98FBE}" name="Собственник" dataDxfId="3"/>
    <tableColumn id="4" xr3:uid="{6D1FD2E8-26DE-445C-BB60-842610252C0B}" name="Сумма" dataDxfId="2"/>
    <tableColumn id="5" xr3:uid="{7CADC29E-451F-4B06-89AD-357D894C122A}" name="Тип" dataDxfId="1"/>
    <tableColumn id="6" xr3:uid="{62601E9E-7AA4-463C-8B0C-B2B125070192}" name="Назначение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E7F45-6D1F-47E5-8987-91029A80D193}">
  <dimension ref="B2:P107"/>
  <sheetViews>
    <sheetView tabSelected="1" zoomScaleNormal="100" workbookViewId="0">
      <pane ySplit="12" topLeftCell="A13" activePane="bottomLeft" state="frozen"/>
      <selection pane="bottomLeft" activeCell="B14" sqref="B14"/>
    </sheetView>
  </sheetViews>
  <sheetFormatPr defaultRowHeight="14.4" outlineLevelRow="1" outlineLevelCol="1" x14ac:dyDescent="0.3"/>
  <cols>
    <col min="1" max="1" width="6.6640625" customWidth="1"/>
    <col min="2" max="2" width="17" style="1" customWidth="1"/>
    <col min="3" max="3" width="19.33203125" customWidth="1" outlineLevel="1"/>
    <col min="4" max="9" width="10.77734375" style="1" customWidth="1"/>
    <col min="10" max="10" width="10.77734375" style="3" customWidth="1"/>
    <col min="11" max="11" width="2.77734375" style="1" customWidth="1"/>
    <col min="12" max="13" width="10.77734375" style="1" hidden="1" customWidth="1" outlineLevel="1"/>
    <col min="14" max="14" width="10.77734375" style="1" customWidth="1" collapsed="1"/>
    <col min="15" max="15" width="2.77734375" style="1" customWidth="1"/>
    <col min="16" max="16" width="10.77734375" style="1" customWidth="1"/>
  </cols>
  <sheetData>
    <row r="2" spans="2:16" ht="15" thickBot="1" x14ac:dyDescent="0.35"/>
    <row r="3" spans="2:16" s="8" customFormat="1" ht="15" thickBot="1" x14ac:dyDescent="0.35">
      <c r="B3" s="97" t="s">
        <v>93</v>
      </c>
      <c r="C3" s="98"/>
      <c r="D3" s="84">
        <v>2015</v>
      </c>
      <c r="E3" s="85">
        <v>2016</v>
      </c>
      <c r="F3" s="85">
        <v>2017</v>
      </c>
      <c r="G3" s="85">
        <v>2018</v>
      </c>
      <c r="H3" s="85">
        <v>2019</v>
      </c>
      <c r="I3" s="86">
        <v>2020</v>
      </c>
      <c r="J3" s="3"/>
    </row>
    <row r="4" spans="2:16" x14ac:dyDescent="0.3">
      <c r="B4" s="99" t="s">
        <v>5</v>
      </c>
      <c r="C4" s="100"/>
      <c r="D4" s="55">
        <v>7500</v>
      </c>
      <c r="E4" s="56">
        <v>7500</v>
      </c>
      <c r="F4" s="45">
        <v>7500</v>
      </c>
      <c r="G4" s="45">
        <v>9000</v>
      </c>
      <c r="H4" s="45">
        <v>10000</v>
      </c>
      <c r="I4" s="46">
        <v>12000</v>
      </c>
      <c r="L4" s="8"/>
      <c r="M4" s="8"/>
      <c r="P4" s="8"/>
    </row>
    <row r="5" spans="2:16" ht="15" thickBot="1" x14ac:dyDescent="0.35">
      <c r="B5" s="101" t="s">
        <v>6</v>
      </c>
      <c r="C5" s="102"/>
      <c r="D5" s="57">
        <v>20000</v>
      </c>
      <c r="E5" s="58"/>
      <c r="F5" s="47"/>
      <c r="G5" s="47">
        <v>1000</v>
      </c>
      <c r="H5" s="47"/>
      <c r="I5" s="48"/>
      <c r="L5" s="8"/>
      <c r="M5" s="8"/>
      <c r="N5" s="8"/>
      <c r="P5" s="8"/>
    </row>
    <row r="6" spans="2:16" ht="15" thickBot="1" x14ac:dyDescent="0.35">
      <c r="B6" s="103" t="s">
        <v>7</v>
      </c>
      <c r="C6" s="104"/>
      <c r="D6" s="59">
        <f t="shared" ref="D6:I6" si="0">SUM(D4:D5)</f>
        <v>27500</v>
      </c>
      <c r="E6" s="49">
        <f t="shared" si="0"/>
        <v>7500</v>
      </c>
      <c r="F6" s="49">
        <f t="shared" si="0"/>
        <v>7500</v>
      </c>
      <c r="G6" s="49">
        <f t="shared" si="0"/>
        <v>10000</v>
      </c>
      <c r="H6" s="49">
        <f t="shared" si="0"/>
        <v>10000</v>
      </c>
      <c r="I6" s="50">
        <f t="shared" si="0"/>
        <v>12000</v>
      </c>
      <c r="L6" s="8"/>
      <c r="M6" s="8"/>
      <c r="N6" s="8"/>
      <c r="P6" s="8"/>
    </row>
    <row r="7" spans="2:16" ht="14.4" customHeight="1" x14ac:dyDescent="0.3">
      <c r="C7" s="1"/>
      <c r="N7" s="40"/>
      <c r="P7" s="8"/>
    </row>
    <row r="8" spans="2:16" s="14" customFormat="1" ht="15" thickBot="1" x14ac:dyDescent="0.35">
      <c r="L8" s="1"/>
      <c r="M8" s="1"/>
      <c r="N8" s="16">
        <v>43967</v>
      </c>
      <c r="P8" s="8"/>
    </row>
    <row r="9" spans="2:16" s="13" customFormat="1" ht="15" thickBot="1" x14ac:dyDescent="0.35">
      <c r="B9" s="105" t="s">
        <v>100</v>
      </c>
      <c r="C9" s="106"/>
      <c r="D9" s="106"/>
      <c r="E9" s="106"/>
      <c r="F9" s="106"/>
      <c r="G9" s="106"/>
      <c r="H9" s="106"/>
      <c r="I9" s="106"/>
      <c r="J9" s="65">
        <v>44440</v>
      </c>
      <c r="L9" s="94" t="s">
        <v>94</v>
      </c>
      <c r="M9" s="95"/>
      <c r="N9" s="96"/>
      <c r="P9" s="92" t="s">
        <v>89</v>
      </c>
    </row>
    <row r="10" spans="2:16" s="13" customFormat="1" ht="15" thickBot="1" x14ac:dyDescent="0.35">
      <c r="B10" s="32" t="s">
        <v>9</v>
      </c>
      <c r="C10" s="34" t="s">
        <v>8</v>
      </c>
      <c r="D10" s="84">
        <v>2015</v>
      </c>
      <c r="E10" s="85">
        <v>2016</v>
      </c>
      <c r="F10" s="85">
        <v>2017</v>
      </c>
      <c r="G10" s="85">
        <v>2018</v>
      </c>
      <c r="H10" s="85">
        <v>2019</v>
      </c>
      <c r="I10" s="86">
        <v>2020</v>
      </c>
      <c r="J10" s="87" t="s">
        <v>88</v>
      </c>
      <c r="L10" s="36">
        <v>2018</v>
      </c>
      <c r="M10" s="37">
        <v>2019</v>
      </c>
      <c r="N10" s="38">
        <v>2020</v>
      </c>
      <c r="P10" s="93"/>
    </row>
    <row r="11" spans="2:16" s="13" customFormat="1" x14ac:dyDescent="0.3">
      <c r="B11" s="72" t="s">
        <v>7</v>
      </c>
      <c r="C11" s="73"/>
      <c r="D11" s="74">
        <f t="shared" ref="D11:I11" si="1">SUM(D13:D100)</f>
        <v>976500</v>
      </c>
      <c r="E11" s="75">
        <f t="shared" si="1"/>
        <v>196500</v>
      </c>
      <c r="F11" s="75">
        <f t="shared" si="1"/>
        <v>172500</v>
      </c>
      <c r="G11" s="75">
        <f t="shared" si="1"/>
        <v>247000</v>
      </c>
      <c r="H11" s="75">
        <f t="shared" si="1"/>
        <v>213000</v>
      </c>
      <c r="I11" s="90">
        <f t="shared" si="1"/>
        <v>468500</v>
      </c>
      <c r="J11" s="88">
        <f>SUM(D11:I11)</f>
        <v>2274000</v>
      </c>
      <c r="K11" s="15"/>
      <c r="L11" s="79">
        <f>SUM(L13:L100)</f>
        <v>0</v>
      </c>
      <c r="M11" s="80">
        <f>SUM(M13:M100)</f>
        <v>0</v>
      </c>
      <c r="N11" s="81">
        <f>SUM(N13:N100)</f>
        <v>207545.5</v>
      </c>
      <c r="O11" s="15"/>
      <c r="P11" s="83">
        <f>SUM(J11,L11:N11)</f>
        <v>2481545.5</v>
      </c>
    </row>
    <row r="12" spans="2:16" s="13" customFormat="1" ht="15" thickBot="1" x14ac:dyDescent="0.35">
      <c r="B12" s="68" t="s">
        <v>95</v>
      </c>
      <c r="C12" s="69"/>
      <c r="D12" s="70">
        <f t="shared" ref="D12:I12" si="2">D11-SUMIF($C13:$C100,"отсутствует",D13:D100)</f>
        <v>660500</v>
      </c>
      <c r="E12" s="71">
        <f t="shared" si="2"/>
        <v>106500</v>
      </c>
      <c r="F12" s="71">
        <f t="shared" si="2"/>
        <v>67500</v>
      </c>
      <c r="G12" s="71">
        <f t="shared" si="2"/>
        <v>105000</v>
      </c>
      <c r="H12" s="71">
        <f t="shared" si="2"/>
        <v>80000</v>
      </c>
      <c r="I12" s="91">
        <f t="shared" si="2"/>
        <v>287500</v>
      </c>
      <c r="J12" s="89">
        <f>SUM(D12:I12)</f>
        <v>1307000</v>
      </c>
      <c r="K12" s="15"/>
      <c r="L12" s="76"/>
      <c r="M12" s="77"/>
      <c r="N12" s="78">
        <f>N11-SUMIF($C13:$C100,"отсутствует",N13:N100)</f>
        <v>127362.5</v>
      </c>
      <c r="O12" s="15"/>
      <c r="P12" s="82">
        <f>SUM(J12,L12:N12)</f>
        <v>1434362.5</v>
      </c>
    </row>
    <row r="13" spans="2:16" x14ac:dyDescent="0.3">
      <c r="B13" s="41">
        <v>3</v>
      </c>
      <c r="C13" s="42" t="s">
        <v>10</v>
      </c>
      <c r="D13" s="60">
        <v>20000</v>
      </c>
      <c r="E13" s="61"/>
      <c r="F13" s="51"/>
      <c r="G13" s="51"/>
      <c r="H13" s="51"/>
      <c r="I13" s="52"/>
      <c r="J13" s="33">
        <f>SUM(D13:I13)</f>
        <v>20000</v>
      </c>
      <c r="K13" s="62"/>
      <c r="L13" s="35"/>
      <c r="M13" s="35"/>
      <c r="N13" s="35">
        <f>I13*0.1%*($J$9-$N$8-30)</f>
        <v>0</v>
      </c>
      <c r="O13" s="62"/>
      <c r="P13" s="33">
        <f>SUM(J13,L13:N13)</f>
        <v>20000</v>
      </c>
    </row>
    <row r="14" spans="2:16" x14ac:dyDescent="0.3">
      <c r="B14" s="43">
        <v>12</v>
      </c>
      <c r="C14" s="44" t="s">
        <v>50</v>
      </c>
      <c r="D14" s="63"/>
      <c r="E14" s="64"/>
      <c r="F14" s="53"/>
      <c r="G14" s="53">
        <v>1000</v>
      </c>
      <c r="H14" s="53"/>
      <c r="I14" s="54"/>
      <c r="J14" s="9">
        <f t="shared" ref="J14:J81" si="3">SUM(D14:I14)</f>
        <v>1000</v>
      </c>
      <c r="K14" s="62"/>
      <c r="L14" s="11"/>
      <c r="M14" s="11"/>
      <c r="N14" s="35">
        <f t="shared" ref="N14:N77" si="4">I14*0.1%*($J$9-$N$8-30)</f>
        <v>0</v>
      </c>
      <c r="O14" s="62"/>
      <c r="P14" s="9">
        <f t="shared" ref="P14:P79" si="5">SUM(J14,L14:N14)</f>
        <v>1000</v>
      </c>
    </row>
    <row r="15" spans="2:16" x14ac:dyDescent="0.3">
      <c r="B15" s="43">
        <v>29</v>
      </c>
      <c r="C15" s="44" t="s">
        <v>41</v>
      </c>
      <c r="D15" s="63"/>
      <c r="E15" s="64"/>
      <c r="F15" s="53"/>
      <c r="G15" s="53">
        <v>1000</v>
      </c>
      <c r="H15" s="53"/>
      <c r="I15" s="54"/>
      <c r="J15" s="9">
        <f t="shared" si="3"/>
        <v>1000</v>
      </c>
      <c r="K15" s="62"/>
      <c r="L15" s="11"/>
      <c r="M15" s="11"/>
      <c r="N15" s="35">
        <f t="shared" si="4"/>
        <v>0</v>
      </c>
      <c r="O15" s="62"/>
      <c r="P15" s="9">
        <f t="shared" si="5"/>
        <v>1000</v>
      </c>
    </row>
    <row r="16" spans="2:16" x14ac:dyDescent="0.3">
      <c r="B16" s="43">
        <v>32</v>
      </c>
      <c r="C16" s="44" t="s">
        <v>52</v>
      </c>
      <c r="D16" s="63">
        <v>10000</v>
      </c>
      <c r="E16" s="64"/>
      <c r="F16" s="53"/>
      <c r="G16" s="53"/>
      <c r="H16" s="53"/>
      <c r="I16" s="54">
        <v>12000</v>
      </c>
      <c r="J16" s="9">
        <f t="shared" si="3"/>
        <v>22000</v>
      </c>
      <c r="K16" s="62"/>
      <c r="L16" s="11"/>
      <c r="M16" s="11"/>
      <c r="N16" s="35">
        <f t="shared" si="4"/>
        <v>5316</v>
      </c>
      <c r="O16" s="62"/>
      <c r="P16" s="9">
        <f t="shared" si="5"/>
        <v>27316</v>
      </c>
    </row>
    <row r="17" spans="2:16" x14ac:dyDescent="0.3">
      <c r="B17" s="43">
        <v>34</v>
      </c>
      <c r="C17" s="44" t="s">
        <v>53</v>
      </c>
      <c r="D17" s="63">
        <v>20000</v>
      </c>
      <c r="E17" s="64">
        <v>7500</v>
      </c>
      <c r="F17" s="53">
        <v>7500</v>
      </c>
      <c r="G17" s="53">
        <v>10000</v>
      </c>
      <c r="H17" s="53">
        <v>10000</v>
      </c>
      <c r="I17" s="54">
        <v>12000</v>
      </c>
      <c r="J17" s="9">
        <f t="shared" si="3"/>
        <v>67000</v>
      </c>
      <c r="K17" s="62"/>
      <c r="L17" s="11"/>
      <c r="M17" s="11"/>
      <c r="N17" s="35">
        <f t="shared" si="4"/>
        <v>5316</v>
      </c>
      <c r="O17" s="62"/>
      <c r="P17" s="9">
        <f t="shared" si="5"/>
        <v>72316</v>
      </c>
    </row>
    <row r="18" spans="2:16" x14ac:dyDescent="0.3">
      <c r="B18" s="43">
        <v>49</v>
      </c>
      <c r="C18" s="44" t="s">
        <v>51</v>
      </c>
      <c r="D18" s="63"/>
      <c r="E18" s="64"/>
      <c r="F18" s="53">
        <v>7500</v>
      </c>
      <c r="G18" s="53">
        <v>10000</v>
      </c>
      <c r="H18" s="53">
        <v>10000</v>
      </c>
      <c r="I18" s="54">
        <v>12000</v>
      </c>
      <c r="J18" s="9">
        <f t="shared" si="3"/>
        <v>39500</v>
      </c>
      <c r="K18" s="62"/>
      <c r="L18" s="11"/>
      <c r="M18" s="11"/>
      <c r="N18" s="35">
        <f t="shared" si="4"/>
        <v>5316</v>
      </c>
      <c r="O18" s="62"/>
      <c r="P18" s="9">
        <f t="shared" si="5"/>
        <v>44816</v>
      </c>
    </row>
    <row r="19" spans="2:16" x14ac:dyDescent="0.3">
      <c r="B19" s="43">
        <v>51</v>
      </c>
      <c r="C19" s="44" t="s">
        <v>11</v>
      </c>
      <c r="D19" s="63">
        <v>10000</v>
      </c>
      <c r="E19" s="64"/>
      <c r="F19" s="53"/>
      <c r="G19" s="53"/>
      <c r="H19" s="53"/>
      <c r="I19" s="54"/>
      <c r="J19" s="9">
        <f t="shared" si="3"/>
        <v>10000</v>
      </c>
      <c r="K19" s="62"/>
      <c r="L19" s="11"/>
      <c r="M19" s="11"/>
      <c r="N19" s="35">
        <f t="shared" si="4"/>
        <v>0</v>
      </c>
      <c r="O19" s="62"/>
      <c r="P19" s="9">
        <f t="shared" si="5"/>
        <v>10000</v>
      </c>
    </row>
    <row r="20" spans="2:16" x14ac:dyDescent="0.3">
      <c r="B20" s="43">
        <v>55</v>
      </c>
      <c r="C20" s="44" t="s">
        <v>51</v>
      </c>
      <c r="D20" s="63">
        <v>7500</v>
      </c>
      <c r="E20" s="64">
        <v>7500</v>
      </c>
      <c r="F20" s="53">
        <v>7500</v>
      </c>
      <c r="G20" s="53">
        <v>10000</v>
      </c>
      <c r="H20" s="53">
        <v>10000</v>
      </c>
      <c r="I20" s="54">
        <v>12000</v>
      </c>
      <c r="J20" s="9">
        <f t="shared" si="3"/>
        <v>54500</v>
      </c>
      <c r="K20" s="62"/>
      <c r="L20" s="11"/>
      <c r="M20" s="11"/>
      <c r="N20" s="35">
        <f t="shared" si="4"/>
        <v>5316</v>
      </c>
      <c r="O20" s="62"/>
      <c r="P20" s="9">
        <f t="shared" si="5"/>
        <v>59816</v>
      </c>
    </row>
    <row r="21" spans="2:16" x14ac:dyDescent="0.3">
      <c r="B21" s="43">
        <v>61</v>
      </c>
      <c r="C21" s="44" t="s">
        <v>54</v>
      </c>
      <c r="D21" s="63">
        <v>20000</v>
      </c>
      <c r="E21" s="64">
        <v>7500</v>
      </c>
      <c r="F21" s="53">
        <v>7500</v>
      </c>
      <c r="G21" s="53">
        <v>10000</v>
      </c>
      <c r="H21" s="53">
        <v>10000</v>
      </c>
      <c r="I21" s="54">
        <v>12000</v>
      </c>
      <c r="J21" s="9">
        <f t="shared" si="3"/>
        <v>67000</v>
      </c>
      <c r="K21" s="62"/>
      <c r="L21" s="11"/>
      <c r="M21" s="11"/>
      <c r="N21" s="35">
        <f t="shared" si="4"/>
        <v>5316</v>
      </c>
      <c r="O21" s="62"/>
      <c r="P21" s="9">
        <f t="shared" si="5"/>
        <v>72316</v>
      </c>
    </row>
    <row r="22" spans="2:16" x14ac:dyDescent="0.3">
      <c r="B22" s="43">
        <v>66</v>
      </c>
      <c r="C22" s="44" t="s">
        <v>12</v>
      </c>
      <c r="D22" s="63">
        <v>20000</v>
      </c>
      <c r="E22" s="64"/>
      <c r="F22" s="53"/>
      <c r="G22" s="53"/>
      <c r="H22" s="53"/>
      <c r="I22" s="54"/>
      <c r="J22" s="9">
        <f t="shared" si="3"/>
        <v>20000</v>
      </c>
      <c r="K22" s="62"/>
      <c r="L22" s="11"/>
      <c r="M22" s="11"/>
      <c r="N22" s="35">
        <f t="shared" si="4"/>
        <v>0</v>
      </c>
      <c r="O22" s="62"/>
      <c r="P22" s="9">
        <f t="shared" si="5"/>
        <v>20000</v>
      </c>
    </row>
    <row r="23" spans="2:16" x14ac:dyDescent="0.3">
      <c r="B23" s="43">
        <v>73</v>
      </c>
      <c r="C23" s="44" t="s">
        <v>13</v>
      </c>
      <c r="D23" s="63">
        <v>20000</v>
      </c>
      <c r="E23" s="64"/>
      <c r="F23" s="53"/>
      <c r="G23" s="53"/>
      <c r="H23" s="53"/>
      <c r="I23" s="54"/>
      <c r="J23" s="9">
        <f t="shared" si="3"/>
        <v>20000</v>
      </c>
      <c r="K23" s="62"/>
      <c r="L23" s="11"/>
      <c r="M23" s="11"/>
      <c r="N23" s="35">
        <f t="shared" si="4"/>
        <v>0</v>
      </c>
      <c r="O23" s="62"/>
      <c r="P23" s="9">
        <f t="shared" si="5"/>
        <v>20000</v>
      </c>
    </row>
    <row r="24" spans="2:16" x14ac:dyDescent="0.3">
      <c r="B24" s="43">
        <v>80</v>
      </c>
      <c r="C24" s="44" t="s">
        <v>51</v>
      </c>
      <c r="D24" s="63">
        <v>27500</v>
      </c>
      <c r="E24" s="64">
        <v>7500</v>
      </c>
      <c r="F24" s="53">
        <v>7500</v>
      </c>
      <c r="G24" s="53">
        <v>10000</v>
      </c>
      <c r="H24" s="53">
        <v>10000</v>
      </c>
      <c r="I24" s="54">
        <v>12000</v>
      </c>
      <c r="J24" s="9">
        <f t="shared" si="3"/>
        <v>74500</v>
      </c>
      <c r="K24" s="62"/>
      <c r="L24" s="11"/>
      <c r="M24" s="11"/>
      <c r="N24" s="35">
        <f t="shared" si="4"/>
        <v>5316</v>
      </c>
      <c r="O24" s="62"/>
      <c r="P24" s="9">
        <f t="shared" si="5"/>
        <v>79816</v>
      </c>
    </row>
    <row r="25" spans="2:16" x14ac:dyDescent="0.3">
      <c r="B25" s="43">
        <v>84</v>
      </c>
      <c r="C25" s="44" t="s">
        <v>51</v>
      </c>
      <c r="D25" s="63">
        <v>27500</v>
      </c>
      <c r="E25" s="64">
        <v>7500</v>
      </c>
      <c r="F25" s="53">
        <v>7500</v>
      </c>
      <c r="G25" s="53">
        <v>10000</v>
      </c>
      <c r="H25" s="53">
        <v>10000</v>
      </c>
      <c r="I25" s="54">
        <v>12000</v>
      </c>
      <c r="J25" s="9">
        <f t="shared" si="3"/>
        <v>74500</v>
      </c>
      <c r="K25" s="62"/>
      <c r="L25" s="11"/>
      <c r="M25" s="11"/>
      <c r="N25" s="35">
        <f t="shared" si="4"/>
        <v>5316</v>
      </c>
      <c r="O25" s="62"/>
      <c r="P25" s="9">
        <f t="shared" si="5"/>
        <v>79816</v>
      </c>
    </row>
    <row r="26" spans="2:16" x14ac:dyDescent="0.3">
      <c r="B26" s="43">
        <v>93</v>
      </c>
      <c r="C26" s="44" t="s">
        <v>14</v>
      </c>
      <c r="D26" s="63">
        <v>20000</v>
      </c>
      <c r="E26" s="64"/>
      <c r="F26" s="53"/>
      <c r="G26" s="53"/>
      <c r="H26" s="53"/>
      <c r="I26" s="54"/>
      <c r="J26" s="9">
        <f t="shared" si="3"/>
        <v>20000</v>
      </c>
      <c r="K26" s="62"/>
      <c r="L26" s="11"/>
      <c r="M26" s="11"/>
      <c r="N26" s="35">
        <f t="shared" si="4"/>
        <v>0</v>
      </c>
      <c r="O26" s="62"/>
      <c r="P26" s="9">
        <f t="shared" si="5"/>
        <v>20000</v>
      </c>
    </row>
    <row r="27" spans="2:16" x14ac:dyDescent="0.3">
      <c r="B27" s="43">
        <v>109</v>
      </c>
      <c r="C27" s="44" t="s">
        <v>55</v>
      </c>
      <c r="D27" s="63"/>
      <c r="E27" s="64"/>
      <c r="F27" s="53"/>
      <c r="G27" s="53"/>
      <c r="H27" s="53"/>
      <c r="I27" s="54">
        <v>12000</v>
      </c>
      <c r="J27" s="9">
        <f t="shared" si="3"/>
        <v>12000</v>
      </c>
      <c r="K27" s="62"/>
      <c r="L27" s="11"/>
      <c r="M27" s="11"/>
      <c r="N27" s="35">
        <f t="shared" si="4"/>
        <v>5316</v>
      </c>
      <c r="O27" s="62"/>
      <c r="P27" s="9">
        <f t="shared" si="5"/>
        <v>17316</v>
      </c>
    </row>
    <row r="28" spans="2:16" x14ac:dyDescent="0.3">
      <c r="B28" s="43">
        <v>110</v>
      </c>
      <c r="C28" s="44" t="s">
        <v>42</v>
      </c>
      <c r="D28" s="63"/>
      <c r="E28" s="64"/>
      <c r="F28" s="53"/>
      <c r="G28" s="53">
        <v>1000</v>
      </c>
      <c r="H28" s="53"/>
      <c r="I28" s="54"/>
      <c r="J28" s="9">
        <f t="shared" si="3"/>
        <v>1000</v>
      </c>
      <c r="K28" s="62"/>
      <c r="L28" s="11"/>
      <c r="M28" s="11"/>
      <c r="N28" s="35">
        <f t="shared" si="4"/>
        <v>0</v>
      </c>
      <c r="O28" s="62"/>
      <c r="P28" s="9">
        <f t="shared" si="5"/>
        <v>1000</v>
      </c>
    </row>
    <row r="29" spans="2:16" x14ac:dyDescent="0.3">
      <c r="B29" s="43">
        <v>113</v>
      </c>
      <c r="C29" s="44" t="s">
        <v>96</v>
      </c>
      <c r="D29" s="63">
        <v>1500</v>
      </c>
      <c r="E29" s="64">
        <v>1500</v>
      </c>
      <c r="F29" s="53"/>
      <c r="G29" s="53"/>
      <c r="H29" s="53"/>
      <c r="I29" s="54"/>
      <c r="J29" s="9">
        <f t="shared" si="3"/>
        <v>3000</v>
      </c>
      <c r="K29" s="62"/>
      <c r="L29" s="11"/>
      <c r="M29" s="11"/>
      <c r="N29" s="35">
        <f t="shared" si="4"/>
        <v>0</v>
      </c>
      <c r="O29" s="62"/>
      <c r="P29" s="9">
        <f t="shared" si="5"/>
        <v>3000</v>
      </c>
    </row>
    <row r="30" spans="2:16" x14ac:dyDescent="0.3">
      <c r="B30" s="43">
        <v>117</v>
      </c>
      <c r="C30" s="44" t="s">
        <v>51</v>
      </c>
      <c r="D30" s="63">
        <v>20000</v>
      </c>
      <c r="E30" s="64"/>
      <c r="F30" s="53"/>
      <c r="G30" s="53"/>
      <c r="H30" s="53"/>
      <c r="I30" s="54"/>
      <c r="J30" s="9">
        <f t="shared" si="3"/>
        <v>20000</v>
      </c>
      <c r="K30" s="62"/>
      <c r="L30" s="11"/>
      <c r="M30" s="11"/>
      <c r="N30" s="35">
        <f t="shared" si="4"/>
        <v>0</v>
      </c>
      <c r="O30" s="62"/>
      <c r="P30" s="9">
        <f t="shared" si="5"/>
        <v>20000</v>
      </c>
    </row>
    <row r="31" spans="2:16" x14ac:dyDescent="0.3">
      <c r="B31" s="43">
        <v>126</v>
      </c>
      <c r="C31" s="44" t="s">
        <v>56</v>
      </c>
      <c r="D31" s="63"/>
      <c r="E31" s="64"/>
      <c r="F31" s="53"/>
      <c r="G31" s="53">
        <v>1000</v>
      </c>
      <c r="H31" s="53"/>
      <c r="I31" s="54"/>
      <c r="J31" s="9">
        <f t="shared" si="3"/>
        <v>1000</v>
      </c>
      <c r="K31" s="62"/>
      <c r="L31" s="11"/>
      <c r="M31" s="11"/>
      <c r="N31" s="35">
        <f t="shared" si="4"/>
        <v>0</v>
      </c>
      <c r="O31" s="62"/>
      <c r="P31" s="9">
        <f t="shared" si="5"/>
        <v>1000</v>
      </c>
    </row>
    <row r="32" spans="2:16" x14ac:dyDescent="0.3">
      <c r="B32" s="43">
        <v>129</v>
      </c>
      <c r="C32" s="44" t="s">
        <v>43</v>
      </c>
      <c r="D32" s="63"/>
      <c r="E32" s="64"/>
      <c r="F32" s="53"/>
      <c r="G32" s="53">
        <v>1000</v>
      </c>
      <c r="H32" s="53"/>
      <c r="I32" s="54"/>
      <c r="J32" s="9">
        <f t="shared" si="3"/>
        <v>1000</v>
      </c>
      <c r="K32" s="62"/>
      <c r="L32" s="11"/>
      <c r="M32" s="11"/>
      <c r="N32" s="35">
        <f t="shared" si="4"/>
        <v>0</v>
      </c>
      <c r="O32" s="62"/>
      <c r="P32" s="9">
        <f t="shared" si="5"/>
        <v>1000</v>
      </c>
    </row>
    <row r="33" spans="2:16" x14ac:dyDescent="0.3">
      <c r="B33" s="43">
        <v>133</v>
      </c>
      <c r="C33" s="44" t="s">
        <v>57</v>
      </c>
      <c r="D33" s="63"/>
      <c r="E33" s="64"/>
      <c r="F33" s="53"/>
      <c r="G33" s="53">
        <v>1000</v>
      </c>
      <c r="H33" s="53"/>
      <c r="I33" s="54">
        <v>12000</v>
      </c>
      <c r="J33" s="9">
        <f t="shared" si="3"/>
        <v>13000</v>
      </c>
      <c r="K33" s="62"/>
      <c r="L33" s="11"/>
      <c r="M33" s="11"/>
      <c r="N33" s="35">
        <f t="shared" si="4"/>
        <v>5316</v>
      </c>
      <c r="O33" s="62"/>
      <c r="P33" s="9">
        <f t="shared" si="5"/>
        <v>18316</v>
      </c>
    </row>
    <row r="34" spans="2:16" x14ac:dyDescent="0.3">
      <c r="B34" s="43">
        <v>142</v>
      </c>
      <c r="C34" s="44" t="s">
        <v>58</v>
      </c>
      <c r="D34" s="63">
        <v>7500</v>
      </c>
      <c r="E34" s="64">
        <v>7500</v>
      </c>
      <c r="F34" s="53"/>
      <c r="G34" s="53">
        <v>1000</v>
      </c>
      <c r="H34" s="53"/>
      <c r="I34" s="54"/>
      <c r="J34" s="9">
        <f t="shared" si="3"/>
        <v>16000</v>
      </c>
      <c r="K34" s="62"/>
      <c r="L34" s="11"/>
      <c r="M34" s="11"/>
      <c r="N34" s="35">
        <f t="shared" si="4"/>
        <v>0</v>
      </c>
      <c r="O34" s="62"/>
      <c r="P34" s="9">
        <f t="shared" si="5"/>
        <v>16000</v>
      </c>
    </row>
    <row r="35" spans="2:16" x14ac:dyDescent="0.3">
      <c r="B35" s="43">
        <v>149</v>
      </c>
      <c r="C35" s="44" t="s">
        <v>59</v>
      </c>
      <c r="D35" s="63">
        <v>10000</v>
      </c>
      <c r="E35" s="64"/>
      <c r="F35" s="53"/>
      <c r="G35" s="53"/>
      <c r="H35" s="53"/>
      <c r="I35" s="54"/>
      <c r="J35" s="9">
        <f t="shared" si="3"/>
        <v>10000</v>
      </c>
      <c r="K35" s="62"/>
      <c r="L35" s="11"/>
      <c r="M35" s="11"/>
      <c r="N35" s="35">
        <f t="shared" si="4"/>
        <v>0</v>
      </c>
      <c r="O35" s="62"/>
      <c r="P35" s="9">
        <f t="shared" si="5"/>
        <v>10000</v>
      </c>
    </row>
    <row r="36" spans="2:16" x14ac:dyDescent="0.3">
      <c r="B36" s="43">
        <v>152</v>
      </c>
      <c r="C36" s="44" t="s">
        <v>44</v>
      </c>
      <c r="D36" s="63"/>
      <c r="E36" s="64"/>
      <c r="F36" s="53"/>
      <c r="G36" s="53">
        <v>1000</v>
      </c>
      <c r="H36" s="53"/>
      <c r="I36" s="54"/>
      <c r="J36" s="9">
        <f t="shared" si="3"/>
        <v>1000</v>
      </c>
      <c r="K36" s="62"/>
      <c r="L36" s="11"/>
      <c r="M36" s="11"/>
      <c r="N36" s="35">
        <f t="shared" si="4"/>
        <v>0</v>
      </c>
      <c r="O36" s="62"/>
      <c r="P36" s="9">
        <f t="shared" si="5"/>
        <v>1000</v>
      </c>
    </row>
    <row r="37" spans="2:16" x14ac:dyDescent="0.3">
      <c r="B37" s="43">
        <v>154</v>
      </c>
      <c r="C37" s="44" t="s">
        <v>60</v>
      </c>
      <c r="D37" s="63">
        <v>27500</v>
      </c>
      <c r="E37" s="64">
        <v>7500</v>
      </c>
      <c r="F37" s="53"/>
      <c r="G37" s="53"/>
      <c r="H37" s="53"/>
      <c r="I37" s="54">
        <v>12000</v>
      </c>
      <c r="J37" s="9">
        <f t="shared" si="3"/>
        <v>47000</v>
      </c>
      <c r="K37" s="62"/>
      <c r="L37" s="11"/>
      <c r="M37" s="11"/>
      <c r="N37" s="35">
        <f t="shared" si="4"/>
        <v>5316</v>
      </c>
      <c r="O37" s="62"/>
      <c r="P37" s="9">
        <f t="shared" si="5"/>
        <v>52316</v>
      </c>
    </row>
    <row r="38" spans="2:16" x14ac:dyDescent="0.3">
      <c r="B38" s="43">
        <v>160</v>
      </c>
      <c r="C38" s="44" t="s">
        <v>51</v>
      </c>
      <c r="D38" s="63">
        <v>27500</v>
      </c>
      <c r="E38" s="64">
        <v>7500</v>
      </c>
      <c r="F38" s="53">
        <v>7500</v>
      </c>
      <c r="G38" s="53">
        <v>10000</v>
      </c>
      <c r="H38" s="53">
        <v>10000</v>
      </c>
      <c r="I38" s="54">
        <v>12000</v>
      </c>
      <c r="J38" s="9">
        <f t="shared" si="3"/>
        <v>74500</v>
      </c>
      <c r="K38" s="62"/>
      <c r="L38" s="11"/>
      <c r="M38" s="11"/>
      <c r="N38" s="35">
        <f t="shared" si="4"/>
        <v>5316</v>
      </c>
      <c r="O38" s="62"/>
      <c r="P38" s="9">
        <f t="shared" si="5"/>
        <v>79816</v>
      </c>
    </row>
    <row r="39" spans="2:16" x14ac:dyDescent="0.3">
      <c r="B39" s="43">
        <v>165</v>
      </c>
      <c r="C39" s="44" t="s">
        <v>61</v>
      </c>
      <c r="D39" s="63">
        <v>27500</v>
      </c>
      <c r="E39" s="64">
        <v>7500</v>
      </c>
      <c r="F39" s="53"/>
      <c r="G39" s="53">
        <v>1000</v>
      </c>
      <c r="H39" s="53"/>
      <c r="I39" s="54">
        <v>6000</v>
      </c>
      <c r="J39" s="9">
        <f t="shared" si="3"/>
        <v>42000</v>
      </c>
      <c r="K39" s="62"/>
      <c r="L39" s="11"/>
      <c r="M39" s="11"/>
      <c r="N39" s="35">
        <f t="shared" si="4"/>
        <v>2658</v>
      </c>
      <c r="O39" s="62"/>
      <c r="P39" s="9">
        <f t="shared" si="5"/>
        <v>44658</v>
      </c>
    </row>
    <row r="40" spans="2:16" x14ac:dyDescent="0.3">
      <c r="B40" s="43" t="s">
        <v>40</v>
      </c>
      <c r="C40" s="44" t="s">
        <v>51</v>
      </c>
      <c r="D40" s="63"/>
      <c r="E40" s="64"/>
      <c r="F40" s="53">
        <v>7500</v>
      </c>
      <c r="G40" s="53">
        <v>10000</v>
      </c>
      <c r="H40" s="53">
        <v>10000</v>
      </c>
      <c r="I40" s="54">
        <v>12000</v>
      </c>
      <c r="J40" s="9">
        <f t="shared" si="3"/>
        <v>39500</v>
      </c>
      <c r="K40" s="62"/>
      <c r="L40" s="11"/>
      <c r="M40" s="11"/>
      <c r="N40" s="35">
        <f t="shared" si="4"/>
        <v>5316</v>
      </c>
      <c r="O40" s="62"/>
      <c r="P40" s="9">
        <f t="shared" si="5"/>
        <v>44816</v>
      </c>
    </row>
    <row r="41" spans="2:16" x14ac:dyDescent="0.3">
      <c r="B41" s="43">
        <v>168</v>
      </c>
      <c r="C41" s="44" t="s">
        <v>51</v>
      </c>
      <c r="D41" s="63">
        <v>27500</v>
      </c>
      <c r="E41" s="64">
        <v>7500</v>
      </c>
      <c r="F41" s="53">
        <v>7500</v>
      </c>
      <c r="G41" s="53">
        <v>10000</v>
      </c>
      <c r="H41" s="53">
        <v>10000</v>
      </c>
      <c r="I41" s="54">
        <v>12000</v>
      </c>
      <c r="J41" s="9">
        <f t="shared" si="3"/>
        <v>74500</v>
      </c>
      <c r="K41" s="62"/>
      <c r="L41" s="11"/>
      <c r="M41" s="11"/>
      <c r="N41" s="35">
        <f t="shared" si="4"/>
        <v>5316</v>
      </c>
      <c r="O41" s="62"/>
      <c r="P41" s="9">
        <f t="shared" si="5"/>
        <v>79816</v>
      </c>
    </row>
    <row r="42" spans="2:16" x14ac:dyDescent="0.3">
      <c r="B42" s="43">
        <v>175</v>
      </c>
      <c r="C42" s="44" t="s">
        <v>15</v>
      </c>
      <c r="D42" s="63">
        <v>10000</v>
      </c>
      <c r="E42" s="64"/>
      <c r="F42" s="53"/>
      <c r="G42" s="53"/>
      <c r="H42" s="53"/>
      <c r="I42" s="54"/>
      <c r="J42" s="9">
        <f>SUM(D42:I42)</f>
        <v>10000</v>
      </c>
      <c r="K42" s="62"/>
      <c r="L42" s="11"/>
      <c r="M42" s="11"/>
      <c r="N42" s="35">
        <f t="shared" si="4"/>
        <v>0</v>
      </c>
      <c r="O42" s="62"/>
      <c r="P42" s="9">
        <f t="shared" si="5"/>
        <v>10000</v>
      </c>
    </row>
    <row r="43" spans="2:16" x14ac:dyDescent="0.3">
      <c r="B43" s="43">
        <v>179</v>
      </c>
      <c r="C43" s="44" t="s">
        <v>51</v>
      </c>
      <c r="D43" s="63">
        <v>23500</v>
      </c>
      <c r="E43" s="64">
        <v>7500</v>
      </c>
      <c r="F43" s="53">
        <v>7500</v>
      </c>
      <c r="G43" s="53">
        <v>10000</v>
      </c>
      <c r="H43" s="53">
        <v>3000</v>
      </c>
      <c r="I43" s="54">
        <v>3000</v>
      </c>
      <c r="J43" s="9">
        <f t="shared" si="3"/>
        <v>54500</v>
      </c>
      <c r="K43" s="62"/>
      <c r="L43" s="11"/>
      <c r="M43" s="11"/>
      <c r="N43" s="35">
        <f t="shared" si="4"/>
        <v>1329</v>
      </c>
      <c r="O43" s="62"/>
      <c r="P43" s="9">
        <f t="shared" si="5"/>
        <v>55829</v>
      </c>
    </row>
    <row r="44" spans="2:16" x14ac:dyDescent="0.3">
      <c r="B44" s="43">
        <v>181</v>
      </c>
      <c r="C44" s="44" t="s">
        <v>62</v>
      </c>
      <c r="D44" s="63"/>
      <c r="E44" s="64"/>
      <c r="F44" s="53"/>
      <c r="G44" s="53"/>
      <c r="H44" s="53"/>
      <c r="I44" s="54">
        <v>11000</v>
      </c>
      <c r="J44" s="9">
        <f t="shared" si="3"/>
        <v>11000</v>
      </c>
      <c r="K44" s="62"/>
      <c r="L44" s="11"/>
      <c r="M44" s="11"/>
      <c r="N44" s="35">
        <f t="shared" si="4"/>
        <v>4873</v>
      </c>
      <c r="O44" s="62"/>
      <c r="P44" s="9">
        <f t="shared" si="5"/>
        <v>15873</v>
      </c>
    </row>
    <row r="45" spans="2:16" x14ac:dyDescent="0.3">
      <c r="B45" s="43">
        <v>186</v>
      </c>
      <c r="C45" s="44" t="s">
        <v>16</v>
      </c>
      <c r="D45" s="63">
        <v>20000</v>
      </c>
      <c r="E45" s="64"/>
      <c r="F45" s="53"/>
      <c r="G45" s="53">
        <v>1000</v>
      </c>
      <c r="H45" s="53"/>
      <c r="I45" s="54"/>
      <c r="J45" s="9">
        <f t="shared" si="3"/>
        <v>21000</v>
      </c>
      <c r="K45" s="62"/>
      <c r="L45" s="11"/>
      <c r="M45" s="11"/>
      <c r="N45" s="35">
        <f t="shared" si="4"/>
        <v>0</v>
      </c>
      <c r="O45" s="62"/>
      <c r="P45" s="9">
        <f t="shared" si="5"/>
        <v>21000</v>
      </c>
    </row>
    <row r="46" spans="2:16" x14ac:dyDescent="0.3">
      <c r="B46" s="43">
        <v>187</v>
      </c>
      <c r="C46" s="44" t="s">
        <v>17</v>
      </c>
      <c r="D46" s="63">
        <v>20000</v>
      </c>
      <c r="E46" s="64"/>
      <c r="F46" s="53"/>
      <c r="G46" s="53"/>
      <c r="H46" s="53"/>
      <c r="I46" s="54"/>
      <c r="J46" s="9">
        <f t="shared" si="3"/>
        <v>20000</v>
      </c>
      <c r="K46" s="62"/>
      <c r="L46" s="11"/>
      <c r="M46" s="11"/>
      <c r="N46" s="35">
        <f t="shared" si="4"/>
        <v>0</v>
      </c>
      <c r="O46" s="62"/>
      <c r="P46" s="9">
        <f t="shared" si="5"/>
        <v>20000</v>
      </c>
    </row>
    <row r="47" spans="2:16" x14ac:dyDescent="0.3">
      <c r="B47" s="43">
        <v>188</v>
      </c>
      <c r="C47" s="44" t="s">
        <v>18</v>
      </c>
      <c r="D47" s="63">
        <v>27500</v>
      </c>
      <c r="E47" s="64">
        <v>7500</v>
      </c>
      <c r="F47" s="53"/>
      <c r="G47" s="53">
        <v>1000</v>
      </c>
      <c r="H47" s="53"/>
      <c r="I47" s="54"/>
      <c r="J47" s="9">
        <f t="shared" si="3"/>
        <v>36000</v>
      </c>
      <c r="K47" s="62"/>
      <c r="L47" s="11"/>
      <c r="M47" s="11"/>
      <c r="N47" s="35">
        <f t="shared" si="4"/>
        <v>0</v>
      </c>
      <c r="O47" s="62"/>
      <c r="P47" s="9">
        <f t="shared" si="5"/>
        <v>36000</v>
      </c>
    </row>
    <row r="48" spans="2:16" x14ac:dyDescent="0.3">
      <c r="B48" s="43">
        <v>193</v>
      </c>
      <c r="C48" s="44" t="s">
        <v>63</v>
      </c>
      <c r="D48" s="63"/>
      <c r="E48" s="64"/>
      <c r="F48" s="53"/>
      <c r="G48" s="53"/>
      <c r="H48" s="53"/>
      <c r="I48" s="54">
        <v>12000</v>
      </c>
      <c r="J48" s="9">
        <f t="shared" si="3"/>
        <v>12000</v>
      </c>
      <c r="K48" s="62"/>
      <c r="L48" s="11"/>
      <c r="M48" s="11"/>
      <c r="N48" s="35">
        <f t="shared" si="4"/>
        <v>5316</v>
      </c>
      <c r="O48" s="62"/>
      <c r="P48" s="9">
        <f t="shared" si="5"/>
        <v>17316</v>
      </c>
    </row>
    <row r="49" spans="2:16" x14ac:dyDescent="0.3">
      <c r="B49" s="43">
        <v>194</v>
      </c>
      <c r="C49" s="44" t="s">
        <v>45</v>
      </c>
      <c r="D49" s="63"/>
      <c r="E49" s="64"/>
      <c r="F49" s="53"/>
      <c r="G49" s="53">
        <v>1000</v>
      </c>
      <c r="H49" s="53"/>
      <c r="I49" s="54"/>
      <c r="J49" s="9">
        <f t="shared" si="3"/>
        <v>1000</v>
      </c>
      <c r="K49" s="62"/>
      <c r="L49" s="11"/>
      <c r="M49" s="11"/>
      <c r="N49" s="35">
        <f t="shared" si="4"/>
        <v>0</v>
      </c>
      <c r="O49" s="62"/>
      <c r="P49" s="9">
        <f t="shared" si="5"/>
        <v>1000</v>
      </c>
    </row>
    <row r="50" spans="2:16" x14ac:dyDescent="0.3">
      <c r="B50" s="43">
        <v>217</v>
      </c>
      <c r="C50" s="44" t="s">
        <v>101</v>
      </c>
      <c r="D50" s="63"/>
      <c r="E50" s="64">
        <v>7500</v>
      </c>
      <c r="F50" s="53"/>
      <c r="G50" s="53"/>
      <c r="H50" s="53"/>
      <c r="I50" s="54">
        <v>2000</v>
      </c>
      <c r="J50" s="9">
        <f t="shared" si="3"/>
        <v>9500</v>
      </c>
      <c r="K50" s="62"/>
      <c r="L50" s="11"/>
      <c r="M50" s="11"/>
      <c r="N50" s="35">
        <f t="shared" si="4"/>
        <v>886</v>
      </c>
      <c r="O50" s="62"/>
      <c r="P50" s="9">
        <f t="shared" si="5"/>
        <v>10386</v>
      </c>
    </row>
    <row r="51" spans="2:16" x14ac:dyDescent="0.3">
      <c r="B51" s="43">
        <v>221</v>
      </c>
      <c r="C51" s="44" t="s">
        <v>64</v>
      </c>
      <c r="D51" s="63">
        <v>23000</v>
      </c>
      <c r="E51" s="64"/>
      <c r="F51" s="53"/>
      <c r="G51" s="53"/>
      <c r="H51" s="53"/>
      <c r="I51" s="54">
        <v>12000</v>
      </c>
      <c r="J51" s="9">
        <f t="shared" si="3"/>
        <v>35000</v>
      </c>
      <c r="K51" s="62"/>
      <c r="L51" s="11"/>
      <c r="M51" s="11"/>
      <c r="N51" s="35">
        <f t="shared" si="4"/>
        <v>5316</v>
      </c>
      <c r="O51" s="62"/>
      <c r="P51" s="9">
        <f t="shared" si="5"/>
        <v>40316</v>
      </c>
    </row>
    <row r="52" spans="2:16" x14ac:dyDescent="0.3">
      <c r="B52" s="43">
        <v>225</v>
      </c>
      <c r="C52" s="44" t="s">
        <v>102</v>
      </c>
      <c r="D52" s="63"/>
      <c r="E52" s="64"/>
      <c r="F52" s="53">
        <v>7500</v>
      </c>
      <c r="G52" s="53">
        <v>10000</v>
      </c>
      <c r="H52" s="53">
        <v>10000</v>
      </c>
      <c r="I52" s="54">
        <v>12000</v>
      </c>
      <c r="J52" s="9">
        <f t="shared" si="3"/>
        <v>39500</v>
      </c>
      <c r="K52" s="62"/>
      <c r="L52" s="11"/>
      <c r="M52" s="11"/>
      <c r="N52" s="35">
        <f t="shared" si="4"/>
        <v>5316</v>
      </c>
      <c r="O52" s="62"/>
      <c r="P52" s="9">
        <f t="shared" si="5"/>
        <v>44816</v>
      </c>
    </row>
    <row r="53" spans="2:16" x14ac:dyDescent="0.3">
      <c r="B53" s="43">
        <v>228</v>
      </c>
      <c r="C53" s="44" t="s">
        <v>97</v>
      </c>
      <c r="D53" s="63">
        <v>5500</v>
      </c>
      <c r="E53" s="64">
        <v>7500</v>
      </c>
      <c r="F53" s="53"/>
      <c r="G53" s="53"/>
      <c r="H53" s="53"/>
      <c r="I53" s="54"/>
      <c r="J53" s="9">
        <f t="shared" si="3"/>
        <v>13000</v>
      </c>
      <c r="K53" s="62"/>
      <c r="L53" s="11"/>
      <c r="M53" s="11"/>
      <c r="N53" s="35">
        <f t="shared" si="4"/>
        <v>0</v>
      </c>
      <c r="O53" s="62"/>
      <c r="P53" s="9">
        <f t="shared" si="5"/>
        <v>13000</v>
      </c>
    </row>
    <row r="54" spans="2:16" x14ac:dyDescent="0.3">
      <c r="B54" s="43">
        <v>234</v>
      </c>
      <c r="C54" s="44" t="s">
        <v>103</v>
      </c>
      <c r="D54" s="63"/>
      <c r="E54" s="64"/>
      <c r="F54" s="53"/>
      <c r="G54" s="53"/>
      <c r="H54" s="53"/>
      <c r="I54" s="54">
        <v>12000</v>
      </c>
      <c r="J54" s="9">
        <f t="shared" si="3"/>
        <v>12000</v>
      </c>
      <c r="K54" s="62"/>
      <c r="L54" s="11"/>
      <c r="M54" s="11"/>
      <c r="N54" s="35">
        <f t="shared" si="4"/>
        <v>5316</v>
      </c>
      <c r="O54" s="62"/>
      <c r="P54" s="9">
        <f t="shared" si="5"/>
        <v>17316</v>
      </c>
    </row>
    <row r="55" spans="2:16" x14ac:dyDescent="0.3">
      <c r="B55" s="43">
        <v>236</v>
      </c>
      <c r="C55" s="44" t="s">
        <v>51</v>
      </c>
      <c r="D55" s="63">
        <v>17500</v>
      </c>
      <c r="E55" s="64"/>
      <c r="F55" s="53">
        <v>7500</v>
      </c>
      <c r="G55" s="53">
        <v>10000</v>
      </c>
      <c r="H55" s="53">
        <v>10000</v>
      </c>
      <c r="I55" s="54">
        <v>12000</v>
      </c>
      <c r="J55" s="9">
        <f t="shared" si="3"/>
        <v>57000</v>
      </c>
      <c r="K55" s="62"/>
      <c r="L55" s="11"/>
      <c r="M55" s="11"/>
      <c r="N55" s="35">
        <f t="shared" si="4"/>
        <v>5316</v>
      </c>
      <c r="O55" s="62"/>
      <c r="P55" s="9">
        <f t="shared" si="5"/>
        <v>62316</v>
      </c>
    </row>
    <row r="56" spans="2:16" x14ac:dyDescent="0.3">
      <c r="B56" s="43">
        <v>239</v>
      </c>
      <c r="C56" s="44" t="s">
        <v>19</v>
      </c>
      <c r="D56" s="63">
        <v>10000</v>
      </c>
      <c r="E56" s="64"/>
      <c r="F56" s="53"/>
      <c r="G56" s="53"/>
      <c r="H56" s="53"/>
      <c r="I56" s="54"/>
      <c r="J56" s="9">
        <f t="shared" si="3"/>
        <v>10000</v>
      </c>
      <c r="K56" s="62"/>
      <c r="L56" s="11"/>
      <c r="M56" s="11"/>
      <c r="N56" s="35">
        <f t="shared" si="4"/>
        <v>0</v>
      </c>
      <c r="O56" s="62"/>
      <c r="P56" s="9">
        <f t="shared" si="5"/>
        <v>10000</v>
      </c>
    </row>
    <row r="57" spans="2:16" x14ac:dyDescent="0.3">
      <c r="B57" s="43">
        <v>241</v>
      </c>
      <c r="C57" s="44" t="s">
        <v>81</v>
      </c>
      <c r="D57" s="63">
        <v>20000</v>
      </c>
      <c r="E57" s="64"/>
      <c r="F57" s="53">
        <v>7500</v>
      </c>
      <c r="G57" s="53">
        <v>10000</v>
      </c>
      <c r="H57" s="53"/>
      <c r="I57" s="54"/>
      <c r="J57" s="9">
        <f t="shared" si="3"/>
        <v>37500</v>
      </c>
      <c r="K57" s="62"/>
      <c r="L57" s="11"/>
      <c r="M57" s="11"/>
      <c r="N57" s="35">
        <f t="shared" si="4"/>
        <v>0</v>
      </c>
      <c r="O57" s="62"/>
      <c r="P57" s="9">
        <f t="shared" si="5"/>
        <v>37500</v>
      </c>
    </row>
    <row r="58" spans="2:16" x14ac:dyDescent="0.3">
      <c r="B58" s="43">
        <v>255</v>
      </c>
      <c r="C58" s="44" t="s">
        <v>51</v>
      </c>
      <c r="D58" s="63">
        <v>27500</v>
      </c>
      <c r="E58" s="64">
        <v>7500</v>
      </c>
      <c r="F58" s="53"/>
      <c r="G58" s="53">
        <v>1000</v>
      </c>
      <c r="H58" s="53"/>
      <c r="I58" s="54">
        <v>10000</v>
      </c>
      <c r="J58" s="9">
        <f t="shared" si="3"/>
        <v>46000</v>
      </c>
      <c r="K58" s="62"/>
      <c r="L58" s="11"/>
      <c r="M58" s="11"/>
      <c r="N58" s="35">
        <f t="shared" si="4"/>
        <v>4430</v>
      </c>
      <c r="O58" s="62"/>
      <c r="P58" s="9">
        <f t="shared" si="5"/>
        <v>50430</v>
      </c>
    </row>
    <row r="59" spans="2:16" x14ac:dyDescent="0.3">
      <c r="B59" s="43">
        <v>256</v>
      </c>
      <c r="C59" s="44" t="s">
        <v>65</v>
      </c>
      <c r="D59" s="63"/>
      <c r="E59" s="64"/>
      <c r="F59" s="53"/>
      <c r="G59" s="53"/>
      <c r="H59" s="53"/>
      <c r="I59" s="54">
        <v>7000</v>
      </c>
      <c r="J59" s="9">
        <f t="shared" si="3"/>
        <v>7000</v>
      </c>
      <c r="K59" s="62"/>
      <c r="L59" s="11"/>
      <c r="M59" s="11"/>
      <c r="N59" s="35">
        <f t="shared" si="4"/>
        <v>3101</v>
      </c>
      <c r="O59" s="62"/>
      <c r="P59" s="9">
        <f t="shared" si="5"/>
        <v>10101</v>
      </c>
    </row>
    <row r="60" spans="2:16" x14ac:dyDescent="0.3">
      <c r="B60" s="43">
        <v>261</v>
      </c>
      <c r="C60" s="44" t="s">
        <v>104</v>
      </c>
      <c r="D60" s="63">
        <v>20000</v>
      </c>
      <c r="E60" s="64"/>
      <c r="F60" s="53"/>
      <c r="G60" s="53"/>
      <c r="H60" s="53"/>
      <c r="I60" s="54"/>
      <c r="J60" s="9">
        <f t="shared" si="3"/>
        <v>20000</v>
      </c>
      <c r="K60" s="62"/>
      <c r="L60" s="11"/>
      <c r="M60" s="11"/>
      <c r="N60" s="35">
        <f t="shared" si="4"/>
        <v>0</v>
      </c>
      <c r="O60" s="62"/>
      <c r="P60" s="9">
        <f t="shared" si="5"/>
        <v>20000</v>
      </c>
    </row>
    <row r="61" spans="2:16" x14ac:dyDescent="0.3">
      <c r="B61" s="43">
        <v>262</v>
      </c>
      <c r="C61" s="44" t="s">
        <v>20</v>
      </c>
      <c r="D61" s="63">
        <v>20000</v>
      </c>
      <c r="E61" s="64"/>
      <c r="F61" s="53"/>
      <c r="G61" s="53"/>
      <c r="H61" s="53"/>
      <c r="I61" s="54"/>
      <c r="J61" s="9">
        <f t="shared" si="3"/>
        <v>20000</v>
      </c>
      <c r="K61" s="62"/>
      <c r="L61" s="11"/>
      <c r="M61" s="11"/>
      <c r="N61" s="35">
        <f t="shared" si="4"/>
        <v>0</v>
      </c>
      <c r="O61" s="62"/>
      <c r="P61" s="9">
        <f t="shared" si="5"/>
        <v>20000</v>
      </c>
    </row>
    <row r="62" spans="2:16" x14ac:dyDescent="0.3">
      <c r="B62" s="43">
        <v>270</v>
      </c>
      <c r="C62" s="44" t="s">
        <v>21</v>
      </c>
      <c r="D62" s="63">
        <v>20000</v>
      </c>
      <c r="E62" s="64"/>
      <c r="F62" s="53"/>
      <c r="G62" s="53"/>
      <c r="H62" s="53"/>
      <c r="I62" s="54"/>
      <c r="J62" s="9">
        <f t="shared" si="3"/>
        <v>20000</v>
      </c>
      <c r="K62" s="62"/>
      <c r="L62" s="11"/>
      <c r="M62" s="11"/>
      <c r="N62" s="35">
        <f t="shared" si="4"/>
        <v>0</v>
      </c>
      <c r="O62" s="62"/>
      <c r="P62" s="9">
        <f t="shared" si="5"/>
        <v>20000</v>
      </c>
    </row>
    <row r="63" spans="2:16" x14ac:dyDescent="0.3">
      <c r="B63" s="43">
        <v>275</v>
      </c>
      <c r="C63" s="44" t="s">
        <v>22</v>
      </c>
      <c r="D63" s="63">
        <v>20000</v>
      </c>
      <c r="E63" s="64"/>
      <c r="F63" s="53"/>
      <c r="G63" s="53"/>
      <c r="H63" s="53"/>
      <c r="I63" s="54"/>
      <c r="J63" s="9">
        <f t="shared" si="3"/>
        <v>20000</v>
      </c>
      <c r="K63" s="62"/>
      <c r="L63" s="11"/>
      <c r="M63" s="11"/>
      <c r="N63" s="35">
        <f t="shared" si="4"/>
        <v>0</v>
      </c>
      <c r="O63" s="62"/>
      <c r="P63" s="9">
        <f t="shared" si="5"/>
        <v>20000</v>
      </c>
    </row>
    <row r="64" spans="2:16" x14ac:dyDescent="0.3">
      <c r="B64" s="43">
        <v>282</v>
      </c>
      <c r="C64" s="44" t="s">
        <v>46</v>
      </c>
      <c r="D64" s="63"/>
      <c r="E64" s="64"/>
      <c r="F64" s="53"/>
      <c r="G64" s="53">
        <v>1000</v>
      </c>
      <c r="H64" s="53"/>
      <c r="I64" s="54"/>
      <c r="J64" s="9">
        <f t="shared" si="3"/>
        <v>1000</v>
      </c>
      <c r="K64" s="62"/>
      <c r="L64" s="11"/>
      <c r="M64" s="11"/>
      <c r="N64" s="35">
        <f t="shared" si="4"/>
        <v>0</v>
      </c>
      <c r="O64" s="62"/>
      <c r="P64" s="9">
        <f t="shared" si="5"/>
        <v>1000</v>
      </c>
    </row>
    <row r="65" spans="2:16" x14ac:dyDescent="0.3">
      <c r="B65" s="43">
        <v>284</v>
      </c>
      <c r="C65" s="44" t="s">
        <v>23</v>
      </c>
      <c r="D65" s="63">
        <v>25500</v>
      </c>
      <c r="E65" s="64">
        <v>7500</v>
      </c>
      <c r="F65" s="53"/>
      <c r="G65" s="53">
        <v>1000</v>
      </c>
      <c r="H65" s="53"/>
      <c r="I65" s="54"/>
      <c r="J65" s="9">
        <f t="shared" si="3"/>
        <v>34000</v>
      </c>
      <c r="K65" s="62"/>
      <c r="L65" s="11"/>
      <c r="M65" s="11"/>
      <c r="N65" s="35">
        <f t="shared" si="4"/>
        <v>0</v>
      </c>
      <c r="O65" s="62"/>
      <c r="P65" s="9">
        <f t="shared" si="5"/>
        <v>34000</v>
      </c>
    </row>
    <row r="66" spans="2:16" x14ac:dyDescent="0.3">
      <c r="B66" s="43">
        <v>290</v>
      </c>
      <c r="C66" s="44" t="s">
        <v>51</v>
      </c>
      <c r="D66" s="63">
        <v>20000</v>
      </c>
      <c r="E66" s="64"/>
      <c r="F66" s="53"/>
      <c r="G66" s="53"/>
      <c r="H66" s="53"/>
      <c r="I66" s="54">
        <v>12000</v>
      </c>
      <c r="J66" s="9">
        <f t="shared" si="3"/>
        <v>32000</v>
      </c>
      <c r="K66" s="62"/>
      <c r="L66" s="11"/>
      <c r="M66" s="11"/>
      <c r="N66" s="35">
        <f t="shared" si="4"/>
        <v>5316</v>
      </c>
      <c r="O66" s="62"/>
      <c r="P66" s="9">
        <f t="shared" si="5"/>
        <v>37316</v>
      </c>
    </row>
    <row r="67" spans="2:16" x14ac:dyDescent="0.3">
      <c r="B67" s="43">
        <v>291</v>
      </c>
      <c r="C67" s="44" t="s">
        <v>24</v>
      </c>
      <c r="D67" s="63">
        <v>15000</v>
      </c>
      <c r="E67" s="64"/>
      <c r="F67" s="53"/>
      <c r="G67" s="53"/>
      <c r="H67" s="53"/>
      <c r="I67" s="54"/>
      <c r="J67" s="9">
        <f t="shared" si="3"/>
        <v>15000</v>
      </c>
      <c r="K67" s="62"/>
      <c r="L67" s="11"/>
      <c r="M67" s="11"/>
      <c r="N67" s="35">
        <f t="shared" si="4"/>
        <v>0</v>
      </c>
      <c r="O67" s="62"/>
      <c r="P67" s="9">
        <f t="shared" si="5"/>
        <v>15000</v>
      </c>
    </row>
    <row r="68" spans="2:16" x14ac:dyDescent="0.3">
      <c r="B68" s="43">
        <v>293</v>
      </c>
      <c r="C68" s="44" t="s">
        <v>51</v>
      </c>
      <c r="D68" s="63">
        <v>20000</v>
      </c>
      <c r="E68" s="64"/>
      <c r="F68" s="53"/>
      <c r="G68" s="53"/>
      <c r="H68" s="53"/>
      <c r="I68" s="54"/>
      <c r="J68" s="9">
        <f t="shared" si="3"/>
        <v>20000</v>
      </c>
      <c r="K68" s="62"/>
      <c r="L68" s="11"/>
      <c r="M68" s="11"/>
      <c r="N68" s="35">
        <f t="shared" si="4"/>
        <v>0</v>
      </c>
      <c r="O68" s="62"/>
      <c r="P68" s="9">
        <f t="shared" si="5"/>
        <v>20000</v>
      </c>
    </row>
    <row r="69" spans="2:16" x14ac:dyDescent="0.3">
      <c r="B69" s="43">
        <v>298</v>
      </c>
      <c r="C69" s="44" t="s">
        <v>66</v>
      </c>
      <c r="D69" s="63"/>
      <c r="E69" s="64"/>
      <c r="F69" s="53"/>
      <c r="G69" s="53">
        <v>8000</v>
      </c>
      <c r="H69" s="53">
        <v>10000</v>
      </c>
      <c r="I69" s="54">
        <v>12000</v>
      </c>
      <c r="J69" s="9">
        <f t="shared" si="3"/>
        <v>30000</v>
      </c>
      <c r="K69" s="62"/>
      <c r="L69" s="11"/>
      <c r="M69" s="11"/>
      <c r="N69" s="35">
        <f t="shared" si="4"/>
        <v>5316</v>
      </c>
      <c r="O69" s="62"/>
      <c r="P69" s="9">
        <f t="shared" si="5"/>
        <v>35316</v>
      </c>
    </row>
    <row r="70" spans="2:16" x14ac:dyDescent="0.3">
      <c r="B70" s="43">
        <v>309</v>
      </c>
      <c r="C70" s="44" t="s">
        <v>67</v>
      </c>
      <c r="D70" s="63"/>
      <c r="E70" s="64"/>
      <c r="F70" s="53"/>
      <c r="G70" s="53"/>
      <c r="H70" s="53"/>
      <c r="I70" s="54">
        <v>3000</v>
      </c>
      <c r="J70" s="9">
        <f t="shared" si="3"/>
        <v>3000</v>
      </c>
      <c r="K70" s="62"/>
      <c r="L70" s="11"/>
      <c r="M70" s="11"/>
      <c r="N70" s="35">
        <f t="shared" si="4"/>
        <v>1329</v>
      </c>
      <c r="O70" s="62"/>
      <c r="P70" s="9">
        <f t="shared" si="5"/>
        <v>4329</v>
      </c>
    </row>
    <row r="71" spans="2:16" x14ac:dyDescent="0.3">
      <c r="B71" s="43">
        <v>310</v>
      </c>
      <c r="C71" s="44" t="s">
        <v>25</v>
      </c>
      <c r="D71" s="63">
        <v>20000</v>
      </c>
      <c r="E71" s="64"/>
      <c r="F71" s="53"/>
      <c r="G71" s="53"/>
      <c r="H71" s="53"/>
      <c r="I71" s="54"/>
      <c r="J71" s="9">
        <f t="shared" si="3"/>
        <v>20000</v>
      </c>
      <c r="K71" s="62"/>
      <c r="L71" s="11"/>
      <c r="M71" s="11"/>
      <c r="N71" s="35">
        <f t="shared" si="4"/>
        <v>0</v>
      </c>
      <c r="O71" s="62"/>
      <c r="P71" s="9">
        <f t="shared" si="5"/>
        <v>20000</v>
      </c>
    </row>
    <row r="72" spans="2:16" x14ac:dyDescent="0.3">
      <c r="B72" s="43" t="s">
        <v>0</v>
      </c>
      <c r="C72" s="44" t="s">
        <v>68</v>
      </c>
      <c r="D72" s="63"/>
      <c r="E72" s="64"/>
      <c r="F72" s="53"/>
      <c r="G72" s="53"/>
      <c r="H72" s="53"/>
      <c r="I72" s="54">
        <v>12000</v>
      </c>
      <c r="J72" s="9">
        <f t="shared" si="3"/>
        <v>12000</v>
      </c>
      <c r="K72" s="62"/>
      <c r="L72" s="11"/>
      <c r="M72" s="11"/>
      <c r="N72" s="35">
        <f t="shared" si="4"/>
        <v>5316</v>
      </c>
      <c r="O72" s="62"/>
      <c r="P72" s="9">
        <f t="shared" si="5"/>
        <v>17316</v>
      </c>
    </row>
    <row r="73" spans="2:16" x14ac:dyDescent="0.3">
      <c r="B73" s="43">
        <v>312</v>
      </c>
      <c r="C73" s="44" t="s">
        <v>69</v>
      </c>
      <c r="D73" s="63"/>
      <c r="E73" s="64"/>
      <c r="F73" s="53"/>
      <c r="G73" s="53"/>
      <c r="H73" s="53"/>
      <c r="I73" s="54">
        <v>7000</v>
      </c>
      <c r="J73" s="9">
        <f>SUM(D73:I73)</f>
        <v>7000</v>
      </c>
      <c r="K73" s="62"/>
      <c r="L73" s="11"/>
      <c r="M73" s="11"/>
      <c r="N73" s="35">
        <f t="shared" si="4"/>
        <v>3101</v>
      </c>
      <c r="O73" s="62"/>
      <c r="P73" s="9">
        <f t="shared" si="5"/>
        <v>10101</v>
      </c>
    </row>
    <row r="74" spans="2:16" x14ac:dyDescent="0.3">
      <c r="B74" s="43">
        <v>315</v>
      </c>
      <c r="C74" s="44" t="s">
        <v>26</v>
      </c>
      <c r="D74" s="63">
        <v>10000</v>
      </c>
      <c r="E74" s="64"/>
      <c r="F74" s="53"/>
      <c r="G74" s="53"/>
      <c r="H74" s="53"/>
      <c r="I74" s="54"/>
      <c r="J74" s="9">
        <f t="shared" si="3"/>
        <v>10000</v>
      </c>
      <c r="K74" s="62"/>
      <c r="L74" s="11"/>
      <c r="M74" s="11"/>
      <c r="N74" s="35">
        <f t="shared" si="4"/>
        <v>0</v>
      </c>
      <c r="O74" s="62"/>
      <c r="P74" s="9">
        <f t="shared" si="5"/>
        <v>10000</v>
      </c>
    </row>
    <row r="75" spans="2:16" x14ac:dyDescent="0.3">
      <c r="B75" s="43">
        <v>319</v>
      </c>
      <c r="C75" s="44" t="s">
        <v>70</v>
      </c>
      <c r="D75" s="63"/>
      <c r="E75" s="64"/>
      <c r="F75" s="53"/>
      <c r="G75" s="53"/>
      <c r="H75" s="53"/>
      <c r="I75" s="54">
        <v>12000</v>
      </c>
      <c r="J75" s="9">
        <f t="shared" si="3"/>
        <v>12000</v>
      </c>
      <c r="K75" s="62"/>
      <c r="L75" s="11"/>
      <c r="M75" s="11"/>
      <c r="N75" s="35">
        <f t="shared" si="4"/>
        <v>5316</v>
      </c>
      <c r="O75" s="62"/>
      <c r="P75" s="9">
        <f t="shared" si="5"/>
        <v>17316</v>
      </c>
    </row>
    <row r="76" spans="2:16" x14ac:dyDescent="0.3">
      <c r="B76" s="43">
        <v>320</v>
      </c>
      <c r="C76" s="44" t="s">
        <v>27</v>
      </c>
      <c r="D76" s="63">
        <v>15000</v>
      </c>
      <c r="E76" s="64">
        <v>7500</v>
      </c>
      <c r="F76" s="53"/>
      <c r="G76" s="53"/>
      <c r="H76" s="53"/>
      <c r="I76" s="54"/>
      <c r="J76" s="9">
        <f t="shared" si="3"/>
        <v>22500</v>
      </c>
      <c r="K76" s="62"/>
      <c r="L76" s="11"/>
      <c r="M76" s="11"/>
      <c r="N76" s="35">
        <f t="shared" si="4"/>
        <v>0</v>
      </c>
      <c r="O76" s="62"/>
      <c r="P76" s="9">
        <f t="shared" si="5"/>
        <v>22500</v>
      </c>
    </row>
    <row r="77" spans="2:16" x14ac:dyDescent="0.3">
      <c r="B77" s="43">
        <v>322</v>
      </c>
      <c r="C77" s="44" t="s">
        <v>51</v>
      </c>
      <c r="D77" s="63">
        <v>7500</v>
      </c>
      <c r="E77" s="64">
        <v>7500</v>
      </c>
      <c r="F77" s="53">
        <v>7500</v>
      </c>
      <c r="G77" s="53">
        <v>10000</v>
      </c>
      <c r="H77" s="53">
        <v>10000</v>
      </c>
      <c r="I77" s="54">
        <v>12000</v>
      </c>
      <c r="J77" s="9">
        <f t="shared" si="3"/>
        <v>54500</v>
      </c>
      <c r="K77" s="62"/>
      <c r="L77" s="11"/>
      <c r="M77" s="11"/>
      <c r="N77" s="35">
        <f t="shared" si="4"/>
        <v>5316</v>
      </c>
      <c r="O77" s="62"/>
      <c r="P77" s="9">
        <f t="shared" si="5"/>
        <v>59816</v>
      </c>
    </row>
    <row r="78" spans="2:16" x14ac:dyDescent="0.3">
      <c r="B78" s="43">
        <v>323</v>
      </c>
      <c r="C78" s="44" t="s">
        <v>71</v>
      </c>
      <c r="D78" s="63"/>
      <c r="E78" s="64"/>
      <c r="F78" s="53"/>
      <c r="G78" s="53"/>
      <c r="H78" s="53"/>
      <c r="I78" s="54">
        <v>1000</v>
      </c>
      <c r="J78" s="9">
        <f t="shared" si="3"/>
        <v>1000</v>
      </c>
      <c r="K78" s="62"/>
      <c r="L78" s="11"/>
      <c r="M78" s="11"/>
      <c r="N78" s="35">
        <f t="shared" ref="N78:N100" si="6">I78*0.1%*($J$9-$N$8-30)</f>
        <v>443</v>
      </c>
      <c r="O78" s="62"/>
      <c r="P78" s="9">
        <f t="shared" si="5"/>
        <v>1443</v>
      </c>
    </row>
    <row r="79" spans="2:16" x14ac:dyDescent="0.3">
      <c r="B79" s="43">
        <v>328</v>
      </c>
      <c r="C79" s="44" t="s">
        <v>51</v>
      </c>
      <c r="D79" s="63"/>
      <c r="E79" s="64"/>
      <c r="F79" s="53"/>
      <c r="G79" s="53">
        <v>1000</v>
      </c>
      <c r="H79" s="53"/>
      <c r="I79" s="54"/>
      <c r="J79" s="9">
        <f t="shared" si="3"/>
        <v>1000</v>
      </c>
      <c r="K79" s="62"/>
      <c r="L79" s="11"/>
      <c r="M79" s="11"/>
      <c r="N79" s="35">
        <f t="shared" si="6"/>
        <v>0</v>
      </c>
      <c r="O79" s="62"/>
      <c r="P79" s="9">
        <f t="shared" si="5"/>
        <v>1000</v>
      </c>
    </row>
    <row r="80" spans="2:16" x14ac:dyDescent="0.3">
      <c r="B80" s="43">
        <v>329</v>
      </c>
      <c r="C80" s="44" t="s">
        <v>51</v>
      </c>
      <c r="D80" s="63">
        <v>7500</v>
      </c>
      <c r="E80" s="64">
        <v>7500</v>
      </c>
      <c r="F80" s="53">
        <v>7500</v>
      </c>
      <c r="G80" s="53">
        <v>10000</v>
      </c>
      <c r="H80" s="53">
        <v>10000</v>
      </c>
      <c r="I80" s="54">
        <v>12000</v>
      </c>
      <c r="J80" s="9">
        <f t="shared" si="3"/>
        <v>54500</v>
      </c>
      <c r="K80" s="62"/>
      <c r="L80" s="11"/>
      <c r="M80" s="11"/>
      <c r="N80" s="35">
        <f t="shared" si="6"/>
        <v>5316</v>
      </c>
      <c r="O80" s="62"/>
      <c r="P80" s="9">
        <f t="shared" ref="P80:P100" si="7">SUM(J80,L80:N80)</f>
        <v>59816</v>
      </c>
    </row>
    <row r="81" spans="2:16" x14ac:dyDescent="0.3">
      <c r="B81" s="43">
        <v>335</v>
      </c>
      <c r="C81" s="44" t="s">
        <v>72</v>
      </c>
      <c r="D81" s="63"/>
      <c r="E81" s="64"/>
      <c r="F81" s="53"/>
      <c r="G81" s="53"/>
      <c r="H81" s="53"/>
      <c r="I81" s="54">
        <v>12000</v>
      </c>
      <c r="J81" s="9">
        <f t="shared" si="3"/>
        <v>12000</v>
      </c>
      <c r="K81" s="62"/>
      <c r="L81" s="11"/>
      <c r="M81" s="11"/>
      <c r="N81" s="35">
        <f t="shared" si="6"/>
        <v>5316</v>
      </c>
      <c r="O81" s="62"/>
      <c r="P81" s="9">
        <f t="shared" si="7"/>
        <v>17316</v>
      </c>
    </row>
    <row r="82" spans="2:16" x14ac:dyDescent="0.3">
      <c r="B82" s="43">
        <v>346</v>
      </c>
      <c r="C82" s="44" t="s">
        <v>28</v>
      </c>
      <c r="D82" s="63">
        <v>10000</v>
      </c>
      <c r="E82" s="64"/>
      <c r="F82" s="53"/>
      <c r="G82" s="53"/>
      <c r="H82" s="53"/>
      <c r="I82" s="54"/>
      <c r="J82" s="9">
        <f t="shared" ref="J82:J100" si="8">SUM(D82:I82)</f>
        <v>10000</v>
      </c>
      <c r="K82" s="62"/>
      <c r="L82" s="11"/>
      <c r="M82" s="11"/>
      <c r="N82" s="35">
        <f t="shared" si="6"/>
        <v>0</v>
      </c>
      <c r="O82" s="62"/>
      <c r="P82" s="9">
        <f t="shared" si="7"/>
        <v>10000</v>
      </c>
    </row>
    <row r="83" spans="2:16" x14ac:dyDescent="0.3">
      <c r="B83" s="43">
        <v>348</v>
      </c>
      <c r="C83" s="44" t="s">
        <v>82</v>
      </c>
      <c r="D83" s="63"/>
      <c r="E83" s="64"/>
      <c r="F83" s="53">
        <v>7500</v>
      </c>
      <c r="G83" s="53">
        <v>1000</v>
      </c>
      <c r="H83" s="53">
        <v>10000</v>
      </c>
      <c r="I83" s="54">
        <v>12000</v>
      </c>
      <c r="J83" s="9">
        <f t="shared" si="8"/>
        <v>30500</v>
      </c>
      <c r="K83" s="62"/>
      <c r="L83" s="11"/>
      <c r="M83" s="11"/>
      <c r="N83" s="35">
        <f t="shared" si="6"/>
        <v>5316</v>
      </c>
      <c r="O83" s="62"/>
      <c r="P83" s="9">
        <f t="shared" si="7"/>
        <v>35816</v>
      </c>
    </row>
    <row r="84" spans="2:16" x14ac:dyDescent="0.3">
      <c r="B84" s="43">
        <v>355</v>
      </c>
      <c r="C84" s="44" t="s">
        <v>29</v>
      </c>
      <c r="D84" s="63">
        <v>10000</v>
      </c>
      <c r="E84" s="64"/>
      <c r="F84" s="53"/>
      <c r="G84" s="53"/>
      <c r="H84" s="53"/>
      <c r="I84" s="54"/>
      <c r="J84" s="9">
        <f t="shared" si="8"/>
        <v>10000</v>
      </c>
      <c r="K84" s="62"/>
      <c r="L84" s="11"/>
      <c r="M84" s="11"/>
      <c r="N84" s="35">
        <f t="shared" si="6"/>
        <v>0</v>
      </c>
      <c r="O84" s="62"/>
      <c r="P84" s="9">
        <f t="shared" si="7"/>
        <v>10000</v>
      </c>
    </row>
    <row r="85" spans="2:16" x14ac:dyDescent="0.3">
      <c r="B85" s="43">
        <v>360</v>
      </c>
      <c r="C85" s="44" t="s">
        <v>30</v>
      </c>
      <c r="D85" s="63">
        <v>20000</v>
      </c>
      <c r="E85" s="64"/>
      <c r="F85" s="53"/>
      <c r="G85" s="53"/>
      <c r="H85" s="53"/>
      <c r="I85" s="54"/>
      <c r="J85" s="9">
        <f t="shared" si="8"/>
        <v>20000</v>
      </c>
      <c r="K85" s="62"/>
      <c r="L85" s="11"/>
      <c r="M85" s="11"/>
      <c r="N85" s="35">
        <f t="shared" si="6"/>
        <v>0</v>
      </c>
      <c r="O85" s="62"/>
      <c r="P85" s="9">
        <f t="shared" si="7"/>
        <v>20000</v>
      </c>
    </row>
    <row r="86" spans="2:16" x14ac:dyDescent="0.3">
      <c r="B86" s="43">
        <v>364</v>
      </c>
      <c r="C86" s="44" t="s">
        <v>105</v>
      </c>
      <c r="D86" s="63">
        <v>7500</v>
      </c>
      <c r="E86" s="64">
        <v>7500</v>
      </c>
      <c r="F86" s="53">
        <v>7500</v>
      </c>
      <c r="G86" s="53">
        <v>10000</v>
      </c>
      <c r="H86" s="53">
        <v>10000</v>
      </c>
      <c r="I86" s="54">
        <v>12000</v>
      </c>
      <c r="J86" s="9">
        <f t="shared" si="8"/>
        <v>54500</v>
      </c>
      <c r="K86" s="62"/>
      <c r="L86" s="11"/>
      <c r="M86" s="11"/>
      <c r="N86" s="35">
        <f t="shared" si="6"/>
        <v>5316</v>
      </c>
      <c r="O86" s="62"/>
      <c r="P86" s="9">
        <f t="shared" si="7"/>
        <v>59816</v>
      </c>
    </row>
    <row r="87" spans="2:16" x14ac:dyDescent="0.3">
      <c r="B87" s="43">
        <v>372</v>
      </c>
      <c r="C87" s="44" t="s">
        <v>31</v>
      </c>
      <c r="D87" s="63">
        <v>2500</v>
      </c>
      <c r="E87" s="64"/>
      <c r="F87" s="53"/>
      <c r="G87" s="53"/>
      <c r="H87" s="53"/>
      <c r="I87" s="54"/>
      <c r="J87" s="9">
        <f t="shared" si="8"/>
        <v>2500</v>
      </c>
      <c r="K87" s="62"/>
      <c r="L87" s="11"/>
      <c r="M87" s="11"/>
      <c r="N87" s="35">
        <f t="shared" si="6"/>
        <v>0</v>
      </c>
      <c r="O87" s="62"/>
      <c r="P87" s="9">
        <f t="shared" si="7"/>
        <v>2500</v>
      </c>
    </row>
    <row r="88" spans="2:16" x14ac:dyDescent="0.3">
      <c r="B88" s="43">
        <v>375</v>
      </c>
      <c r="C88" s="44" t="s">
        <v>73</v>
      </c>
      <c r="D88" s="63"/>
      <c r="E88" s="64"/>
      <c r="F88" s="53"/>
      <c r="G88" s="53"/>
      <c r="H88" s="53"/>
      <c r="I88" s="54">
        <v>10500</v>
      </c>
      <c r="J88" s="9">
        <f t="shared" si="8"/>
        <v>10500</v>
      </c>
      <c r="K88" s="62"/>
      <c r="L88" s="11"/>
      <c r="M88" s="11"/>
      <c r="N88" s="35">
        <f t="shared" si="6"/>
        <v>4651.5</v>
      </c>
      <c r="O88" s="62"/>
      <c r="P88" s="9">
        <f t="shared" si="7"/>
        <v>15151.5</v>
      </c>
    </row>
    <row r="89" spans="2:16" x14ac:dyDescent="0.3">
      <c r="B89" s="43">
        <v>391</v>
      </c>
      <c r="C89" s="44" t="s">
        <v>32</v>
      </c>
      <c r="D89" s="63">
        <v>20000</v>
      </c>
      <c r="E89" s="64"/>
      <c r="F89" s="53"/>
      <c r="G89" s="53"/>
      <c r="H89" s="53"/>
      <c r="I89" s="54"/>
      <c r="J89" s="9">
        <f t="shared" si="8"/>
        <v>20000</v>
      </c>
      <c r="K89" s="62"/>
      <c r="L89" s="11"/>
      <c r="M89" s="11"/>
      <c r="N89" s="35">
        <f t="shared" si="6"/>
        <v>0</v>
      </c>
      <c r="O89" s="62"/>
      <c r="P89" s="9">
        <f t="shared" si="7"/>
        <v>20000</v>
      </c>
    </row>
    <row r="90" spans="2:16" x14ac:dyDescent="0.3">
      <c r="B90" s="43" t="s">
        <v>1</v>
      </c>
      <c r="C90" s="44" t="s">
        <v>47</v>
      </c>
      <c r="D90" s="63"/>
      <c r="E90" s="64"/>
      <c r="F90" s="53"/>
      <c r="G90" s="53">
        <v>1000</v>
      </c>
      <c r="H90" s="53"/>
      <c r="I90" s="54"/>
      <c r="J90" s="9">
        <f t="shared" si="8"/>
        <v>1000</v>
      </c>
      <c r="K90" s="62"/>
      <c r="L90" s="11"/>
      <c r="M90" s="11"/>
      <c r="N90" s="35">
        <f t="shared" si="6"/>
        <v>0</v>
      </c>
      <c r="O90" s="62"/>
      <c r="P90" s="9">
        <f t="shared" si="7"/>
        <v>1000</v>
      </c>
    </row>
    <row r="91" spans="2:16" x14ac:dyDescent="0.3">
      <c r="B91" s="43">
        <v>407</v>
      </c>
      <c r="C91" s="44" t="s">
        <v>33</v>
      </c>
      <c r="D91" s="63">
        <v>5000</v>
      </c>
      <c r="E91" s="64"/>
      <c r="F91" s="53"/>
      <c r="G91" s="53"/>
      <c r="H91" s="53"/>
      <c r="I91" s="54"/>
      <c r="J91" s="9">
        <f>SUM(D91:I91)</f>
        <v>5000</v>
      </c>
      <c r="K91" s="62"/>
      <c r="L91" s="11"/>
      <c r="M91" s="11"/>
      <c r="N91" s="35">
        <f t="shared" si="6"/>
        <v>0</v>
      </c>
      <c r="O91" s="62"/>
      <c r="P91" s="9">
        <f t="shared" si="7"/>
        <v>5000</v>
      </c>
    </row>
    <row r="92" spans="2:16" x14ac:dyDescent="0.3">
      <c r="B92" s="43">
        <v>408</v>
      </c>
      <c r="C92" s="44" t="s">
        <v>51</v>
      </c>
      <c r="D92" s="63">
        <v>20000</v>
      </c>
      <c r="E92" s="64">
        <v>7500</v>
      </c>
      <c r="F92" s="53">
        <v>7500</v>
      </c>
      <c r="G92" s="53">
        <v>10000</v>
      </c>
      <c r="H92" s="53">
        <v>10000</v>
      </c>
      <c r="I92" s="54">
        <v>12000</v>
      </c>
      <c r="J92" s="9">
        <f t="shared" si="8"/>
        <v>67000</v>
      </c>
      <c r="K92" s="62"/>
      <c r="L92" s="11"/>
      <c r="M92" s="11"/>
      <c r="N92" s="35">
        <f t="shared" si="6"/>
        <v>5316</v>
      </c>
      <c r="O92" s="62"/>
      <c r="P92" s="9">
        <f t="shared" si="7"/>
        <v>72316</v>
      </c>
    </row>
    <row r="93" spans="2:16" x14ac:dyDescent="0.3">
      <c r="B93" s="43" t="s">
        <v>2</v>
      </c>
      <c r="C93" s="44" t="s">
        <v>106</v>
      </c>
      <c r="D93" s="63">
        <v>7500</v>
      </c>
      <c r="E93" s="64">
        <v>7500</v>
      </c>
      <c r="F93" s="53">
        <v>7500</v>
      </c>
      <c r="G93" s="53">
        <v>10000</v>
      </c>
      <c r="H93" s="53">
        <v>10000</v>
      </c>
      <c r="I93" s="54">
        <v>12000</v>
      </c>
      <c r="J93" s="9">
        <f t="shared" si="8"/>
        <v>54500</v>
      </c>
      <c r="K93" s="62"/>
      <c r="L93" s="11"/>
      <c r="M93" s="11"/>
      <c r="N93" s="35">
        <f t="shared" si="6"/>
        <v>5316</v>
      </c>
      <c r="O93" s="62"/>
      <c r="P93" s="9">
        <f t="shared" si="7"/>
        <v>59816</v>
      </c>
    </row>
    <row r="94" spans="2:16" x14ac:dyDescent="0.3">
      <c r="B94" s="43">
        <v>422</v>
      </c>
      <c r="C94" s="44" t="s">
        <v>51</v>
      </c>
      <c r="D94" s="63">
        <v>27500</v>
      </c>
      <c r="E94" s="64">
        <v>7500</v>
      </c>
      <c r="F94" s="53">
        <v>7500</v>
      </c>
      <c r="G94" s="53">
        <v>10000</v>
      </c>
      <c r="H94" s="53">
        <v>10000</v>
      </c>
      <c r="I94" s="54">
        <v>12000</v>
      </c>
      <c r="J94" s="9">
        <f t="shared" si="8"/>
        <v>74500</v>
      </c>
      <c r="K94" s="62"/>
      <c r="L94" s="11"/>
      <c r="M94" s="11"/>
      <c r="N94" s="35">
        <f t="shared" si="6"/>
        <v>5316</v>
      </c>
      <c r="O94" s="62"/>
      <c r="P94" s="9">
        <f t="shared" si="7"/>
        <v>79816</v>
      </c>
    </row>
    <row r="95" spans="2:16" x14ac:dyDescent="0.3">
      <c r="B95" s="43">
        <v>425</v>
      </c>
      <c r="C95" s="44" t="s">
        <v>51</v>
      </c>
      <c r="D95" s="63">
        <v>7500</v>
      </c>
      <c r="E95" s="64">
        <v>7500</v>
      </c>
      <c r="F95" s="53">
        <v>7500</v>
      </c>
      <c r="G95" s="53">
        <v>10000</v>
      </c>
      <c r="H95" s="53">
        <v>10000</v>
      </c>
      <c r="I95" s="54">
        <v>12000</v>
      </c>
      <c r="J95" s="9">
        <f>SUM(D95:I95)</f>
        <v>54500</v>
      </c>
      <c r="K95" s="62"/>
      <c r="L95" s="11"/>
      <c r="M95" s="11"/>
      <c r="N95" s="35">
        <f t="shared" si="6"/>
        <v>5316</v>
      </c>
      <c r="O95" s="62"/>
      <c r="P95" s="9">
        <f t="shared" si="7"/>
        <v>59816</v>
      </c>
    </row>
    <row r="96" spans="2:16" x14ac:dyDescent="0.3">
      <c r="B96" s="43" t="s">
        <v>3</v>
      </c>
      <c r="C96" s="44" t="s">
        <v>75</v>
      </c>
      <c r="D96" s="63">
        <v>7500</v>
      </c>
      <c r="E96" s="64"/>
      <c r="F96" s="53">
        <v>7500</v>
      </c>
      <c r="G96" s="53">
        <v>10000</v>
      </c>
      <c r="H96" s="53">
        <v>10000</v>
      </c>
      <c r="I96" s="54">
        <v>12000</v>
      </c>
      <c r="J96" s="9">
        <f t="shared" si="8"/>
        <v>47000</v>
      </c>
      <c r="K96" s="62"/>
      <c r="L96" s="11"/>
      <c r="M96" s="11"/>
      <c r="N96" s="35">
        <f t="shared" si="6"/>
        <v>5316</v>
      </c>
      <c r="O96" s="62"/>
      <c r="P96" s="9">
        <f t="shared" si="7"/>
        <v>52316</v>
      </c>
    </row>
    <row r="97" spans="2:16" x14ac:dyDescent="0.3">
      <c r="B97" s="43">
        <v>435</v>
      </c>
      <c r="C97" s="44" t="s">
        <v>34</v>
      </c>
      <c r="D97" s="63">
        <v>20000</v>
      </c>
      <c r="E97" s="64"/>
      <c r="F97" s="53"/>
      <c r="G97" s="53"/>
      <c r="H97" s="53"/>
      <c r="I97" s="54"/>
      <c r="J97" s="9">
        <f t="shared" si="8"/>
        <v>20000</v>
      </c>
      <c r="K97" s="62"/>
      <c r="L97" s="11"/>
      <c r="M97" s="11"/>
      <c r="N97" s="35">
        <f t="shared" si="6"/>
        <v>0</v>
      </c>
      <c r="O97" s="62"/>
      <c r="P97" s="9">
        <f t="shared" si="7"/>
        <v>20000</v>
      </c>
    </row>
    <row r="98" spans="2:16" x14ac:dyDescent="0.3">
      <c r="B98" s="43">
        <v>448</v>
      </c>
      <c r="C98" s="44" t="s">
        <v>76</v>
      </c>
      <c r="D98" s="63">
        <v>7500</v>
      </c>
      <c r="E98" s="64">
        <v>7500</v>
      </c>
      <c r="F98" s="53"/>
      <c r="G98" s="53"/>
      <c r="H98" s="53"/>
      <c r="I98" s="54">
        <v>12000</v>
      </c>
      <c r="J98" s="9">
        <f>SUM(D98:I98)</f>
        <v>27000</v>
      </c>
      <c r="K98" s="62"/>
      <c r="L98" s="11"/>
      <c r="M98" s="11"/>
      <c r="N98" s="35">
        <f t="shared" si="6"/>
        <v>5316</v>
      </c>
      <c r="O98" s="62"/>
      <c r="P98" s="9">
        <f t="shared" si="7"/>
        <v>32316</v>
      </c>
    </row>
    <row r="99" spans="2:16" x14ac:dyDescent="0.3">
      <c r="B99" s="43">
        <v>455</v>
      </c>
      <c r="C99" s="44" t="s">
        <v>48</v>
      </c>
      <c r="D99" s="63"/>
      <c r="E99" s="64"/>
      <c r="F99" s="53"/>
      <c r="G99" s="53">
        <v>1000</v>
      </c>
      <c r="H99" s="53"/>
      <c r="I99" s="54"/>
      <c r="J99" s="9">
        <f t="shared" si="8"/>
        <v>1000</v>
      </c>
      <c r="K99" s="62"/>
      <c r="L99" s="11"/>
      <c r="M99" s="11"/>
      <c r="N99" s="35">
        <f t="shared" si="6"/>
        <v>0</v>
      </c>
      <c r="O99" s="62"/>
      <c r="P99" s="9">
        <f t="shared" si="7"/>
        <v>1000</v>
      </c>
    </row>
    <row r="100" spans="2:16" x14ac:dyDescent="0.3">
      <c r="B100" s="43">
        <v>457</v>
      </c>
      <c r="C100" s="44" t="s">
        <v>80</v>
      </c>
      <c r="D100" s="63">
        <v>27500</v>
      </c>
      <c r="E100" s="64">
        <v>7500</v>
      </c>
      <c r="F100" s="53">
        <v>7500</v>
      </c>
      <c r="G100" s="53">
        <v>10000</v>
      </c>
      <c r="H100" s="53"/>
      <c r="I100" s="54">
        <v>12000</v>
      </c>
      <c r="J100" s="9">
        <f t="shared" si="8"/>
        <v>64500</v>
      </c>
      <c r="K100" s="62"/>
      <c r="L100" s="11"/>
      <c r="M100" s="11"/>
      <c r="N100" s="35">
        <f t="shared" si="6"/>
        <v>5316</v>
      </c>
      <c r="O100" s="62"/>
      <c r="P100" s="9">
        <f t="shared" si="7"/>
        <v>69816</v>
      </c>
    </row>
    <row r="101" spans="2:16" x14ac:dyDescent="0.3">
      <c r="B101" s="17" t="s">
        <v>90</v>
      </c>
    </row>
    <row r="102" spans="2:16" x14ac:dyDescent="0.3">
      <c r="B102" s="39" t="s">
        <v>99</v>
      </c>
      <c r="F102" s="39"/>
    </row>
    <row r="103" spans="2:16" hidden="1" outlineLevel="1" x14ac:dyDescent="0.3">
      <c r="B103" s="39"/>
      <c r="F103" s="39"/>
    </row>
    <row r="104" spans="2:16" hidden="1" outlineLevel="1" x14ac:dyDescent="0.3"/>
    <row r="105" spans="2:16" hidden="1" outlineLevel="1" x14ac:dyDescent="0.3">
      <c r="B105" s="66" t="s">
        <v>91</v>
      </c>
      <c r="D105" s="12">
        <f t="shared" ref="D105:J105" si="9">COUNTIF(D13:D100,"&gt;0")</f>
        <v>58</v>
      </c>
      <c r="E105" s="12">
        <f t="shared" si="9"/>
        <v>27</v>
      </c>
      <c r="F105" s="12">
        <f t="shared" si="9"/>
        <v>23</v>
      </c>
      <c r="G105" s="12">
        <f t="shared" si="9"/>
        <v>42</v>
      </c>
      <c r="H105" s="12">
        <f t="shared" si="9"/>
        <v>22</v>
      </c>
      <c r="I105" s="12">
        <f t="shared" si="9"/>
        <v>44</v>
      </c>
      <c r="J105" s="3">
        <f t="shared" si="9"/>
        <v>88</v>
      </c>
    </row>
    <row r="106" spans="2:16" hidden="1" outlineLevel="1" x14ac:dyDescent="0.3">
      <c r="B106" s="67" t="s">
        <v>92</v>
      </c>
      <c r="D106" s="4">
        <f t="shared" ref="D106:J106" si="10">COUNTIFS(D13:D100,"&gt;0",$C$13:$C$100,"отсутствует")</f>
        <v>16</v>
      </c>
      <c r="E106" s="4">
        <f t="shared" si="10"/>
        <v>12</v>
      </c>
      <c r="F106" s="4">
        <f t="shared" si="10"/>
        <v>14</v>
      </c>
      <c r="G106" s="4">
        <f t="shared" si="10"/>
        <v>16</v>
      </c>
      <c r="H106" s="4">
        <f t="shared" si="10"/>
        <v>14</v>
      </c>
      <c r="I106" s="4">
        <f t="shared" si="10"/>
        <v>16</v>
      </c>
      <c r="J106" s="4">
        <f t="shared" si="10"/>
        <v>19</v>
      </c>
    </row>
    <row r="107" spans="2:16" collapsed="1" x14ac:dyDescent="0.3"/>
  </sheetData>
  <autoFilter ref="B10:P10" xr:uid="{5729ACE3-B21D-4D4C-90B1-8CADE12E7524}"/>
  <mergeCells count="7">
    <mergeCell ref="P9:P10"/>
    <mergeCell ref="L9:N9"/>
    <mergeCell ref="B3:C3"/>
    <mergeCell ref="B4:C4"/>
    <mergeCell ref="B5:C5"/>
    <mergeCell ref="B6:C6"/>
    <mergeCell ref="B9:I9"/>
  </mergeCells>
  <conditionalFormatting sqref="B13:P100">
    <cfRule type="expression" dxfId="10" priority="1">
      <formula>$C13="отсутствует"</formula>
    </cfRule>
  </conditionalFormatting>
  <conditionalFormatting sqref="J13:J100">
    <cfRule type="colorScale" priority="8">
      <colorScale>
        <cfvo type="min"/>
        <cfvo type="max"/>
        <color rgb="FFFCFCFF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3D219-60CE-48FF-A38F-A455582B34BD}">
  <dimension ref="A3:I93"/>
  <sheetViews>
    <sheetView topLeftCell="A4" workbookViewId="0">
      <selection activeCell="B4" sqref="B4"/>
    </sheetView>
  </sheetViews>
  <sheetFormatPr defaultRowHeight="14.4" x14ac:dyDescent="0.3"/>
  <cols>
    <col min="1" max="1" width="21.6640625" bestFit="1" customWidth="1"/>
    <col min="2" max="2" width="19.33203125" bestFit="1" customWidth="1"/>
    <col min="3" max="8" width="7" bestFit="1" customWidth="1"/>
    <col min="9" max="9" width="11.33203125" bestFit="1" customWidth="1"/>
    <col min="10" max="10" width="7.21875" bestFit="1" customWidth="1"/>
    <col min="11" max="11" width="9.33203125" bestFit="1" customWidth="1"/>
    <col min="12" max="12" width="7.21875" bestFit="1" customWidth="1"/>
    <col min="13" max="13" width="9.33203125" bestFit="1" customWidth="1"/>
    <col min="14" max="15" width="11.33203125" bestFit="1" customWidth="1"/>
    <col min="16" max="16" width="9.33203125" bestFit="1" customWidth="1"/>
    <col min="17" max="17" width="11.33203125" bestFit="1" customWidth="1"/>
    <col min="18" max="18" width="13.77734375" bestFit="1" customWidth="1"/>
    <col min="19" max="19" width="9.33203125" bestFit="1" customWidth="1"/>
    <col min="20" max="20" width="11.33203125" bestFit="1" customWidth="1"/>
  </cols>
  <sheetData>
    <row r="3" spans="1:9" x14ac:dyDescent="0.3">
      <c r="A3" s="7" t="s">
        <v>79</v>
      </c>
      <c r="C3" s="7" t="s">
        <v>36</v>
      </c>
    </row>
    <row r="4" spans="1:9" x14ac:dyDescent="0.3">
      <c r="A4" s="7" t="s">
        <v>4</v>
      </c>
      <c r="B4" s="7" t="s">
        <v>8</v>
      </c>
      <c r="C4">
        <v>2015</v>
      </c>
      <c r="D4">
        <v>2016</v>
      </c>
      <c r="E4">
        <v>2017</v>
      </c>
      <c r="F4">
        <v>2018</v>
      </c>
      <c r="G4">
        <v>2019</v>
      </c>
      <c r="H4">
        <v>2020</v>
      </c>
      <c r="I4" t="s">
        <v>77</v>
      </c>
    </row>
    <row r="5" spans="1:9" x14ac:dyDescent="0.3">
      <c r="A5">
        <v>3</v>
      </c>
      <c r="B5" t="s">
        <v>10</v>
      </c>
      <c r="C5" s="6">
        <v>20000</v>
      </c>
      <c r="D5" s="6"/>
      <c r="E5" s="6"/>
      <c r="F5" s="6"/>
      <c r="G5" s="6"/>
      <c r="H5" s="6"/>
      <c r="I5" s="6">
        <v>20000</v>
      </c>
    </row>
    <row r="6" spans="1:9" x14ac:dyDescent="0.3">
      <c r="A6">
        <v>12</v>
      </c>
      <c r="B6" t="s">
        <v>50</v>
      </c>
      <c r="C6" s="6"/>
      <c r="D6" s="6"/>
      <c r="E6" s="6"/>
      <c r="F6" s="6">
        <v>1000</v>
      </c>
      <c r="G6" s="6"/>
      <c r="H6" s="6"/>
      <c r="I6" s="6">
        <v>1000</v>
      </c>
    </row>
    <row r="7" spans="1:9" x14ac:dyDescent="0.3">
      <c r="A7">
        <v>29</v>
      </c>
      <c r="B7" t="s">
        <v>41</v>
      </c>
      <c r="C7" s="6"/>
      <c r="D7" s="6"/>
      <c r="E7" s="6"/>
      <c r="F7" s="6">
        <v>1000</v>
      </c>
      <c r="G7" s="6"/>
      <c r="H7" s="6"/>
      <c r="I7" s="6">
        <v>1000</v>
      </c>
    </row>
    <row r="8" spans="1:9" x14ac:dyDescent="0.3">
      <c r="A8">
        <v>32</v>
      </c>
      <c r="B8" t="s">
        <v>52</v>
      </c>
      <c r="C8" s="6">
        <v>10000</v>
      </c>
      <c r="D8" s="6"/>
      <c r="E8" s="6"/>
      <c r="F8" s="6"/>
      <c r="G8" s="6"/>
      <c r="H8" s="6">
        <v>12000</v>
      </c>
      <c r="I8" s="6">
        <v>22000</v>
      </c>
    </row>
    <row r="9" spans="1:9" x14ac:dyDescent="0.3">
      <c r="A9">
        <v>34</v>
      </c>
      <c r="B9" t="s">
        <v>53</v>
      </c>
      <c r="C9" s="6">
        <v>20000</v>
      </c>
      <c r="D9" s="6">
        <v>7500</v>
      </c>
      <c r="E9" s="6">
        <v>7500</v>
      </c>
      <c r="F9" s="6">
        <v>10000</v>
      </c>
      <c r="G9" s="6">
        <v>10000</v>
      </c>
      <c r="H9" s="6">
        <v>12000</v>
      </c>
      <c r="I9" s="6">
        <v>67000</v>
      </c>
    </row>
    <row r="10" spans="1:9" x14ac:dyDescent="0.3">
      <c r="A10">
        <v>49</v>
      </c>
      <c r="B10" t="s">
        <v>51</v>
      </c>
      <c r="C10" s="6"/>
      <c r="D10" s="6"/>
      <c r="E10" s="6">
        <v>7500</v>
      </c>
      <c r="F10" s="6">
        <v>10000</v>
      </c>
      <c r="G10" s="6">
        <v>10000</v>
      </c>
      <c r="H10" s="6">
        <v>12000</v>
      </c>
      <c r="I10" s="6">
        <v>39500</v>
      </c>
    </row>
    <row r="11" spans="1:9" x14ac:dyDescent="0.3">
      <c r="A11">
        <v>51</v>
      </c>
      <c r="B11" t="s">
        <v>11</v>
      </c>
      <c r="C11" s="6">
        <v>10000</v>
      </c>
      <c r="D11" s="6"/>
      <c r="E11" s="6"/>
      <c r="F11" s="6"/>
      <c r="G11" s="6"/>
      <c r="H11" s="6"/>
      <c r="I11" s="6">
        <v>10000</v>
      </c>
    </row>
    <row r="12" spans="1:9" x14ac:dyDescent="0.3">
      <c r="A12">
        <v>55</v>
      </c>
      <c r="B12" t="s">
        <v>51</v>
      </c>
      <c r="C12" s="6">
        <v>7500</v>
      </c>
      <c r="D12" s="6">
        <v>7500</v>
      </c>
      <c r="E12" s="6">
        <v>7500</v>
      </c>
      <c r="F12" s="6">
        <v>10000</v>
      </c>
      <c r="G12" s="6">
        <v>10000</v>
      </c>
      <c r="H12" s="6">
        <v>12000</v>
      </c>
      <c r="I12" s="6">
        <v>54500</v>
      </c>
    </row>
    <row r="13" spans="1:9" x14ac:dyDescent="0.3">
      <c r="A13">
        <v>61</v>
      </c>
      <c r="B13" t="s">
        <v>54</v>
      </c>
      <c r="C13" s="6">
        <v>20000</v>
      </c>
      <c r="D13" s="6">
        <v>7500</v>
      </c>
      <c r="E13" s="6">
        <v>7500</v>
      </c>
      <c r="F13" s="6">
        <v>10000</v>
      </c>
      <c r="G13" s="6">
        <v>10000</v>
      </c>
      <c r="H13" s="6">
        <v>12000</v>
      </c>
      <c r="I13" s="6">
        <v>67000</v>
      </c>
    </row>
    <row r="14" spans="1:9" x14ac:dyDescent="0.3">
      <c r="A14">
        <v>66</v>
      </c>
      <c r="B14" t="s">
        <v>12</v>
      </c>
      <c r="C14" s="6">
        <v>20000</v>
      </c>
      <c r="D14" s="6"/>
      <c r="E14" s="6"/>
      <c r="F14" s="6"/>
      <c r="G14" s="6"/>
      <c r="H14" s="6"/>
      <c r="I14" s="6">
        <v>20000</v>
      </c>
    </row>
    <row r="15" spans="1:9" x14ac:dyDescent="0.3">
      <c r="A15">
        <v>73</v>
      </c>
      <c r="B15" t="s">
        <v>13</v>
      </c>
      <c r="C15" s="6">
        <v>20000</v>
      </c>
      <c r="D15" s="6"/>
      <c r="E15" s="6"/>
      <c r="F15" s="6"/>
      <c r="G15" s="6"/>
      <c r="H15" s="6"/>
      <c r="I15" s="6">
        <v>20000</v>
      </c>
    </row>
    <row r="16" spans="1:9" x14ac:dyDescent="0.3">
      <c r="A16">
        <v>80</v>
      </c>
      <c r="B16" t="s">
        <v>51</v>
      </c>
      <c r="C16" s="6">
        <v>27500</v>
      </c>
      <c r="D16" s="6">
        <v>7500</v>
      </c>
      <c r="E16" s="6">
        <v>7500</v>
      </c>
      <c r="F16" s="6">
        <v>10000</v>
      </c>
      <c r="G16" s="6">
        <v>10000</v>
      </c>
      <c r="H16" s="6">
        <v>12000</v>
      </c>
      <c r="I16" s="6">
        <v>74500</v>
      </c>
    </row>
    <row r="17" spans="1:9" x14ac:dyDescent="0.3">
      <c r="A17">
        <v>84</v>
      </c>
      <c r="B17" t="s">
        <v>51</v>
      </c>
      <c r="C17" s="6">
        <v>27500</v>
      </c>
      <c r="D17" s="6">
        <v>7500</v>
      </c>
      <c r="E17" s="6">
        <v>7500</v>
      </c>
      <c r="F17" s="6">
        <v>10000</v>
      </c>
      <c r="G17" s="6">
        <v>10000</v>
      </c>
      <c r="H17" s="6">
        <v>12000</v>
      </c>
      <c r="I17" s="6">
        <v>74500</v>
      </c>
    </row>
    <row r="18" spans="1:9" x14ac:dyDescent="0.3">
      <c r="A18">
        <v>93</v>
      </c>
      <c r="B18" t="s">
        <v>14</v>
      </c>
      <c r="C18" s="6">
        <v>20000</v>
      </c>
      <c r="D18" s="6"/>
      <c r="E18" s="6"/>
      <c r="F18" s="6"/>
      <c r="G18" s="6"/>
      <c r="H18" s="6"/>
      <c r="I18" s="6">
        <v>20000</v>
      </c>
    </row>
    <row r="19" spans="1:9" x14ac:dyDescent="0.3">
      <c r="A19">
        <v>109</v>
      </c>
      <c r="B19" t="s">
        <v>55</v>
      </c>
      <c r="C19" s="6"/>
      <c r="D19" s="6"/>
      <c r="E19" s="6"/>
      <c r="F19" s="6"/>
      <c r="G19" s="6"/>
      <c r="H19" s="6">
        <v>12000</v>
      </c>
      <c r="I19" s="6">
        <v>12000</v>
      </c>
    </row>
    <row r="20" spans="1:9" x14ac:dyDescent="0.3">
      <c r="A20">
        <v>110</v>
      </c>
      <c r="B20" t="s">
        <v>42</v>
      </c>
      <c r="C20" s="6"/>
      <c r="D20" s="6"/>
      <c r="E20" s="6"/>
      <c r="F20" s="6">
        <v>1000</v>
      </c>
      <c r="G20" s="6"/>
      <c r="H20" s="6"/>
      <c r="I20" s="6">
        <v>1000</v>
      </c>
    </row>
    <row r="21" spans="1:9" x14ac:dyDescent="0.3">
      <c r="A21">
        <v>113</v>
      </c>
      <c r="B21" t="s">
        <v>96</v>
      </c>
      <c r="C21" s="6">
        <v>1500</v>
      </c>
      <c r="D21" s="6">
        <v>1500</v>
      </c>
      <c r="E21" s="6"/>
      <c r="F21" s="6"/>
      <c r="G21" s="6"/>
      <c r="H21" s="6"/>
      <c r="I21" s="6">
        <v>3000</v>
      </c>
    </row>
    <row r="22" spans="1:9" x14ac:dyDescent="0.3">
      <c r="A22">
        <v>117</v>
      </c>
      <c r="B22" t="s">
        <v>51</v>
      </c>
      <c r="C22" s="6">
        <v>20000</v>
      </c>
      <c r="D22" s="6"/>
      <c r="E22" s="6"/>
      <c r="F22" s="6"/>
      <c r="G22" s="6"/>
      <c r="H22" s="6"/>
      <c r="I22" s="6">
        <v>20000</v>
      </c>
    </row>
    <row r="23" spans="1:9" x14ac:dyDescent="0.3">
      <c r="A23">
        <v>126</v>
      </c>
      <c r="B23" t="s">
        <v>56</v>
      </c>
      <c r="C23" s="6"/>
      <c r="D23" s="6"/>
      <c r="E23" s="6"/>
      <c r="F23" s="6">
        <v>1000</v>
      </c>
      <c r="G23" s="6"/>
      <c r="H23" s="6"/>
      <c r="I23" s="6">
        <v>1000</v>
      </c>
    </row>
    <row r="24" spans="1:9" x14ac:dyDescent="0.3">
      <c r="A24">
        <v>129</v>
      </c>
      <c r="B24" t="s">
        <v>43</v>
      </c>
      <c r="C24" s="6"/>
      <c r="D24" s="6"/>
      <c r="E24" s="6"/>
      <c r="F24" s="6">
        <v>1000</v>
      </c>
      <c r="G24" s="6"/>
      <c r="H24" s="6"/>
      <c r="I24" s="6">
        <v>1000</v>
      </c>
    </row>
    <row r="25" spans="1:9" x14ac:dyDescent="0.3">
      <c r="A25">
        <v>133</v>
      </c>
      <c r="B25" t="s">
        <v>57</v>
      </c>
      <c r="C25" s="6"/>
      <c r="D25" s="6"/>
      <c r="E25" s="6"/>
      <c r="F25" s="6">
        <v>1000</v>
      </c>
      <c r="G25" s="6"/>
      <c r="H25" s="6">
        <v>12000</v>
      </c>
      <c r="I25" s="6">
        <v>13000</v>
      </c>
    </row>
    <row r="26" spans="1:9" x14ac:dyDescent="0.3">
      <c r="A26">
        <v>142</v>
      </c>
      <c r="B26" t="s">
        <v>58</v>
      </c>
      <c r="C26" s="6">
        <v>7500</v>
      </c>
      <c r="D26" s="6">
        <v>7500</v>
      </c>
      <c r="E26" s="6"/>
      <c r="F26" s="6">
        <v>1000</v>
      </c>
      <c r="G26" s="6"/>
      <c r="H26" s="6"/>
      <c r="I26" s="6">
        <v>16000</v>
      </c>
    </row>
    <row r="27" spans="1:9" x14ac:dyDescent="0.3">
      <c r="A27">
        <v>149</v>
      </c>
      <c r="B27" t="s">
        <v>59</v>
      </c>
      <c r="C27" s="6">
        <v>10000</v>
      </c>
      <c r="D27" s="6"/>
      <c r="E27" s="6"/>
      <c r="F27" s="6"/>
      <c r="G27" s="6"/>
      <c r="H27" s="6"/>
      <c r="I27" s="6">
        <v>10000</v>
      </c>
    </row>
    <row r="28" spans="1:9" x14ac:dyDescent="0.3">
      <c r="A28">
        <v>152</v>
      </c>
      <c r="B28" t="s">
        <v>44</v>
      </c>
      <c r="C28" s="6"/>
      <c r="D28" s="6"/>
      <c r="E28" s="6"/>
      <c r="F28" s="6">
        <v>1000</v>
      </c>
      <c r="G28" s="6"/>
      <c r="H28" s="6"/>
      <c r="I28" s="6">
        <v>1000</v>
      </c>
    </row>
    <row r="29" spans="1:9" x14ac:dyDescent="0.3">
      <c r="A29">
        <v>154</v>
      </c>
      <c r="B29" t="s">
        <v>60</v>
      </c>
      <c r="C29" s="6">
        <v>27500</v>
      </c>
      <c r="D29" s="6">
        <v>7500</v>
      </c>
      <c r="E29" s="6"/>
      <c r="F29" s="6"/>
      <c r="G29" s="6"/>
      <c r="H29" s="6">
        <v>12000</v>
      </c>
      <c r="I29" s="6">
        <v>47000</v>
      </c>
    </row>
    <row r="30" spans="1:9" x14ac:dyDescent="0.3">
      <c r="A30">
        <v>160</v>
      </c>
      <c r="B30" t="s">
        <v>51</v>
      </c>
      <c r="C30" s="6">
        <v>27500</v>
      </c>
      <c r="D30" s="6">
        <v>7500</v>
      </c>
      <c r="E30" s="6">
        <v>7500</v>
      </c>
      <c r="F30" s="6">
        <v>10000</v>
      </c>
      <c r="G30" s="6">
        <v>10000</v>
      </c>
      <c r="H30" s="6">
        <v>12000</v>
      </c>
      <c r="I30" s="6">
        <v>74500</v>
      </c>
    </row>
    <row r="31" spans="1:9" x14ac:dyDescent="0.3">
      <c r="A31">
        <v>165</v>
      </c>
      <c r="B31" t="s">
        <v>61</v>
      </c>
      <c r="C31" s="6">
        <v>27500</v>
      </c>
      <c r="D31" s="6">
        <v>7500</v>
      </c>
      <c r="E31" s="6"/>
      <c r="F31" s="6">
        <v>1000</v>
      </c>
      <c r="G31" s="6"/>
      <c r="H31" s="6">
        <v>6000</v>
      </c>
      <c r="I31" s="6">
        <v>42000</v>
      </c>
    </row>
    <row r="32" spans="1:9" x14ac:dyDescent="0.3">
      <c r="A32" t="s">
        <v>40</v>
      </c>
      <c r="B32" t="s">
        <v>51</v>
      </c>
      <c r="C32" s="6"/>
      <c r="D32" s="6"/>
      <c r="E32" s="6">
        <v>7500</v>
      </c>
      <c r="F32" s="6">
        <v>10000</v>
      </c>
      <c r="G32" s="6">
        <v>10000</v>
      </c>
      <c r="H32" s="6">
        <v>12000</v>
      </c>
      <c r="I32" s="6">
        <v>39500</v>
      </c>
    </row>
    <row r="33" spans="1:9" x14ac:dyDescent="0.3">
      <c r="A33">
        <v>168</v>
      </c>
      <c r="B33" t="s">
        <v>51</v>
      </c>
      <c r="C33" s="6">
        <v>27500</v>
      </c>
      <c r="D33" s="6">
        <v>7500</v>
      </c>
      <c r="E33" s="6">
        <v>7500</v>
      </c>
      <c r="F33" s="6">
        <v>10000</v>
      </c>
      <c r="G33" s="6">
        <v>10000</v>
      </c>
      <c r="H33" s="6">
        <v>12000</v>
      </c>
      <c r="I33" s="6">
        <v>74500</v>
      </c>
    </row>
    <row r="34" spans="1:9" x14ac:dyDescent="0.3">
      <c r="A34">
        <v>175</v>
      </c>
      <c r="B34" t="s">
        <v>15</v>
      </c>
      <c r="C34" s="6">
        <v>10000</v>
      </c>
      <c r="D34" s="6"/>
      <c r="E34" s="6"/>
      <c r="F34" s="6"/>
      <c r="G34" s="6"/>
      <c r="H34" s="6"/>
      <c r="I34" s="6">
        <v>10000</v>
      </c>
    </row>
    <row r="35" spans="1:9" x14ac:dyDescent="0.3">
      <c r="A35">
        <v>179</v>
      </c>
      <c r="B35" t="s">
        <v>51</v>
      </c>
      <c r="C35" s="6">
        <v>23500</v>
      </c>
      <c r="D35" s="6">
        <v>7500</v>
      </c>
      <c r="E35" s="6">
        <v>7500</v>
      </c>
      <c r="F35" s="6">
        <v>10000</v>
      </c>
      <c r="G35" s="6">
        <v>3000</v>
      </c>
      <c r="H35" s="6">
        <v>3000</v>
      </c>
      <c r="I35" s="6">
        <v>54500</v>
      </c>
    </row>
    <row r="36" spans="1:9" x14ac:dyDescent="0.3">
      <c r="A36">
        <v>181</v>
      </c>
      <c r="B36" t="s">
        <v>62</v>
      </c>
      <c r="C36" s="6"/>
      <c r="D36" s="6"/>
      <c r="E36" s="6"/>
      <c r="F36" s="6"/>
      <c r="G36" s="6"/>
      <c r="H36" s="6">
        <v>11000</v>
      </c>
      <c r="I36" s="6">
        <v>11000</v>
      </c>
    </row>
    <row r="37" spans="1:9" x14ac:dyDescent="0.3">
      <c r="A37">
        <v>186</v>
      </c>
      <c r="B37" t="s">
        <v>16</v>
      </c>
      <c r="C37" s="6">
        <v>20000</v>
      </c>
      <c r="D37" s="6"/>
      <c r="E37" s="6"/>
      <c r="F37" s="6">
        <v>1000</v>
      </c>
      <c r="G37" s="6"/>
      <c r="H37" s="6"/>
      <c r="I37" s="6">
        <v>21000</v>
      </c>
    </row>
    <row r="38" spans="1:9" x14ac:dyDescent="0.3">
      <c r="A38">
        <v>187</v>
      </c>
      <c r="B38" t="s">
        <v>17</v>
      </c>
      <c r="C38" s="6">
        <v>20000</v>
      </c>
      <c r="D38" s="6"/>
      <c r="E38" s="6"/>
      <c r="F38" s="6"/>
      <c r="G38" s="6"/>
      <c r="H38" s="6"/>
      <c r="I38" s="6">
        <v>20000</v>
      </c>
    </row>
    <row r="39" spans="1:9" x14ac:dyDescent="0.3">
      <c r="A39">
        <v>188</v>
      </c>
      <c r="B39" t="s">
        <v>18</v>
      </c>
      <c r="C39" s="6">
        <v>27500</v>
      </c>
      <c r="D39" s="6">
        <v>7500</v>
      </c>
      <c r="E39" s="6"/>
      <c r="F39" s="6">
        <v>1000</v>
      </c>
      <c r="G39" s="6"/>
      <c r="H39" s="6"/>
      <c r="I39" s="6">
        <v>36000</v>
      </c>
    </row>
    <row r="40" spans="1:9" x14ac:dyDescent="0.3">
      <c r="A40">
        <v>193</v>
      </c>
      <c r="B40" t="s">
        <v>63</v>
      </c>
      <c r="C40" s="6"/>
      <c r="D40" s="6"/>
      <c r="E40" s="6"/>
      <c r="F40" s="6"/>
      <c r="G40" s="6"/>
      <c r="H40" s="6">
        <v>12000</v>
      </c>
      <c r="I40" s="6">
        <v>12000</v>
      </c>
    </row>
    <row r="41" spans="1:9" x14ac:dyDescent="0.3">
      <c r="A41">
        <v>194</v>
      </c>
      <c r="B41" t="s">
        <v>45</v>
      </c>
      <c r="C41" s="6"/>
      <c r="D41" s="6"/>
      <c r="E41" s="6"/>
      <c r="F41" s="6">
        <v>1000</v>
      </c>
      <c r="G41" s="6"/>
      <c r="H41" s="6"/>
      <c r="I41" s="6">
        <v>1000</v>
      </c>
    </row>
    <row r="42" spans="1:9" x14ac:dyDescent="0.3">
      <c r="A42">
        <v>217</v>
      </c>
      <c r="B42" t="s">
        <v>101</v>
      </c>
      <c r="C42" s="6"/>
      <c r="D42" s="6">
        <v>7500</v>
      </c>
      <c r="E42" s="6"/>
      <c r="F42" s="6"/>
      <c r="G42" s="6"/>
      <c r="H42" s="6">
        <v>2000</v>
      </c>
      <c r="I42" s="6">
        <v>9500</v>
      </c>
    </row>
    <row r="43" spans="1:9" x14ac:dyDescent="0.3">
      <c r="A43">
        <v>221</v>
      </c>
      <c r="B43" t="s">
        <v>64</v>
      </c>
      <c r="C43" s="6">
        <v>23000</v>
      </c>
      <c r="D43" s="6"/>
      <c r="E43" s="6"/>
      <c r="F43" s="6"/>
      <c r="G43" s="6"/>
      <c r="H43" s="6">
        <v>12000</v>
      </c>
      <c r="I43" s="6">
        <v>35000</v>
      </c>
    </row>
    <row r="44" spans="1:9" x14ac:dyDescent="0.3">
      <c r="A44">
        <v>225</v>
      </c>
      <c r="B44" t="s">
        <v>102</v>
      </c>
      <c r="C44" s="6"/>
      <c r="D44" s="6"/>
      <c r="E44" s="6">
        <v>7500</v>
      </c>
      <c r="F44" s="6">
        <v>10000</v>
      </c>
      <c r="G44" s="6">
        <v>10000</v>
      </c>
      <c r="H44" s="6">
        <v>12000</v>
      </c>
      <c r="I44" s="6">
        <v>39500</v>
      </c>
    </row>
    <row r="45" spans="1:9" x14ac:dyDescent="0.3">
      <c r="A45">
        <v>228</v>
      </c>
      <c r="B45" t="s">
        <v>97</v>
      </c>
      <c r="C45" s="6">
        <v>5500</v>
      </c>
      <c r="D45" s="6">
        <v>7500</v>
      </c>
      <c r="E45" s="6"/>
      <c r="F45" s="6"/>
      <c r="G45" s="6"/>
      <c r="H45" s="6"/>
      <c r="I45" s="6">
        <v>13000</v>
      </c>
    </row>
    <row r="46" spans="1:9" x14ac:dyDescent="0.3">
      <c r="A46">
        <v>234</v>
      </c>
      <c r="B46" t="s">
        <v>103</v>
      </c>
      <c r="C46" s="6"/>
      <c r="D46" s="6"/>
      <c r="E46" s="6"/>
      <c r="F46" s="6"/>
      <c r="G46" s="6"/>
      <c r="H46" s="6">
        <v>12000</v>
      </c>
      <c r="I46" s="6">
        <v>12000</v>
      </c>
    </row>
    <row r="47" spans="1:9" x14ac:dyDescent="0.3">
      <c r="A47">
        <v>236</v>
      </c>
      <c r="B47" t="s">
        <v>51</v>
      </c>
      <c r="C47" s="6">
        <v>17500</v>
      </c>
      <c r="D47" s="6"/>
      <c r="E47" s="6">
        <v>7500</v>
      </c>
      <c r="F47" s="6">
        <v>10000</v>
      </c>
      <c r="G47" s="6">
        <v>10000</v>
      </c>
      <c r="H47" s="6">
        <v>12000</v>
      </c>
      <c r="I47" s="6">
        <v>57000</v>
      </c>
    </row>
    <row r="48" spans="1:9" x14ac:dyDescent="0.3">
      <c r="A48">
        <v>239</v>
      </c>
      <c r="B48" t="s">
        <v>19</v>
      </c>
      <c r="C48" s="6">
        <v>10000</v>
      </c>
      <c r="D48" s="6"/>
      <c r="E48" s="6"/>
      <c r="F48" s="6"/>
      <c r="G48" s="6"/>
      <c r="H48" s="6"/>
      <c r="I48" s="6">
        <v>10000</v>
      </c>
    </row>
    <row r="49" spans="1:9" x14ac:dyDescent="0.3">
      <c r="A49">
        <v>241</v>
      </c>
      <c r="B49" t="s">
        <v>81</v>
      </c>
      <c r="C49" s="6">
        <v>20000</v>
      </c>
      <c r="D49" s="6"/>
      <c r="E49" s="6">
        <v>7500</v>
      </c>
      <c r="F49" s="6">
        <v>10000</v>
      </c>
      <c r="G49" s="6"/>
      <c r="H49" s="6"/>
      <c r="I49" s="6">
        <v>37500</v>
      </c>
    </row>
    <row r="50" spans="1:9" x14ac:dyDescent="0.3">
      <c r="A50">
        <v>255</v>
      </c>
      <c r="B50" t="s">
        <v>51</v>
      </c>
      <c r="C50" s="6">
        <v>27500</v>
      </c>
      <c r="D50" s="6">
        <v>7500</v>
      </c>
      <c r="E50" s="6"/>
      <c r="F50" s="6">
        <v>1000</v>
      </c>
      <c r="G50" s="6"/>
      <c r="H50" s="6">
        <v>10000</v>
      </c>
      <c r="I50" s="6">
        <v>46000</v>
      </c>
    </row>
    <row r="51" spans="1:9" x14ac:dyDescent="0.3">
      <c r="A51">
        <v>256</v>
      </c>
      <c r="B51" t="s">
        <v>65</v>
      </c>
      <c r="C51" s="6"/>
      <c r="D51" s="6"/>
      <c r="E51" s="6"/>
      <c r="F51" s="6"/>
      <c r="G51" s="6"/>
      <c r="H51" s="6">
        <v>7000</v>
      </c>
      <c r="I51" s="6">
        <v>7000</v>
      </c>
    </row>
    <row r="52" spans="1:9" x14ac:dyDescent="0.3">
      <c r="A52">
        <v>261</v>
      </c>
      <c r="B52" t="s">
        <v>104</v>
      </c>
      <c r="C52" s="6">
        <v>20000</v>
      </c>
      <c r="D52" s="6"/>
      <c r="E52" s="6"/>
      <c r="F52" s="6"/>
      <c r="G52" s="6"/>
      <c r="H52" s="6"/>
      <c r="I52" s="6">
        <v>20000</v>
      </c>
    </row>
    <row r="53" spans="1:9" x14ac:dyDescent="0.3">
      <c r="A53">
        <v>262</v>
      </c>
      <c r="B53" t="s">
        <v>20</v>
      </c>
      <c r="C53" s="6">
        <v>20000</v>
      </c>
      <c r="D53" s="6"/>
      <c r="E53" s="6"/>
      <c r="F53" s="6"/>
      <c r="G53" s="6"/>
      <c r="H53" s="6"/>
      <c r="I53" s="6">
        <v>20000</v>
      </c>
    </row>
    <row r="54" spans="1:9" x14ac:dyDescent="0.3">
      <c r="A54">
        <v>270</v>
      </c>
      <c r="B54" t="s">
        <v>21</v>
      </c>
      <c r="C54" s="6">
        <v>20000</v>
      </c>
      <c r="D54" s="6"/>
      <c r="E54" s="6"/>
      <c r="F54" s="6"/>
      <c r="G54" s="6"/>
      <c r="H54" s="6"/>
      <c r="I54" s="6">
        <v>20000</v>
      </c>
    </row>
    <row r="55" spans="1:9" x14ac:dyDescent="0.3">
      <c r="A55">
        <v>275</v>
      </c>
      <c r="B55" t="s">
        <v>22</v>
      </c>
      <c r="C55" s="6">
        <v>20000</v>
      </c>
      <c r="D55" s="6"/>
      <c r="E55" s="6"/>
      <c r="F55" s="6"/>
      <c r="G55" s="6"/>
      <c r="H55" s="6"/>
      <c r="I55" s="6">
        <v>20000</v>
      </c>
    </row>
    <row r="56" spans="1:9" x14ac:dyDescent="0.3">
      <c r="A56">
        <v>282</v>
      </c>
      <c r="B56" t="s">
        <v>46</v>
      </c>
      <c r="C56" s="6"/>
      <c r="D56" s="6"/>
      <c r="E56" s="6"/>
      <c r="F56" s="6">
        <v>1000</v>
      </c>
      <c r="G56" s="6"/>
      <c r="H56" s="6"/>
      <c r="I56" s="6">
        <v>1000</v>
      </c>
    </row>
    <row r="57" spans="1:9" x14ac:dyDescent="0.3">
      <c r="A57">
        <v>284</v>
      </c>
      <c r="B57" t="s">
        <v>23</v>
      </c>
      <c r="C57" s="6">
        <v>25500</v>
      </c>
      <c r="D57" s="6">
        <v>7500</v>
      </c>
      <c r="E57" s="6"/>
      <c r="F57" s="6">
        <v>1000</v>
      </c>
      <c r="G57" s="6"/>
      <c r="H57" s="6"/>
      <c r="I57" s="6">
        <v>34000</v>
      </c>
    </row>
    <row r="58" spans="1:9" x14ac:dyDescent="0.3">
      <c r="A58">
        <v>290</v>
      </c>
      <c r="B58" t="s">
        <v>51</v>
      </c>
      <c r="C58" s="6">
        <v>20000</v>
      </c>
      <c r="D58" s="6"/>
      <c r="E58" s="6"/>
      <c r="F58" s="6"/>
      <c r="G58" s="6"/>
      <c r="H58" s="6">
        <v>12000</v>
      </c>
      <c r="I58" s="6">
        <v>32000</v>
      </c>
    </row>
    <row r="59" spans="1:9" x14ac:dyDescent="0.3">
      <c r="A59">
        <v>291</v>
      </c>
      <c r="B59" t="s">
        <v>24</v>
      </c>
      <c r="C59" s="6">
        <v>15000</v>
      </c>
      <c r="D59" s="6"/>
      <c r="E59" s="6"/>
      <c r="F59" s="6"/>
      <c r="G59" s="6"/>
      <c r="H59" s="6"/>
      <c r="I59" s="6">
        <v>15000</v>
      </c>
    </row>
    <row r="60" spans="1:9" x14ac:dyDescent="0.3">
      <c r="A60">
        <v>293</v>
      </c>
      <c r="B60" t="s">
        <v>51</v>
      </c>
      <c r="C60" s="6">
        <v>20000</v>
      </c>
      <c r="D60" s="6"/>
      <c r="E60" s="6"/>
      <c r="F60" s="6"/>
      <c r="G60" s="6"/>
      <c r="H60" s="6"/>
      <c r="I60" s="6">
        <v>20000</v>
      </c>
    </row>
    <row r="61" spans="1:9" x14ac:dyDescent="0.3">
      <c r="A61">
        <v>298</v>
      </c>
      <c r="B61" t="s">
        <v>66</v>
      </c>
      <c r="C61" s="6"/>
      <c r="D61" s="6"/>
      <c r="E61" s="6"/>
      <c r="F61" s="6">
        <v>8000</v>
      </c>
      <c r="G61" s="6">
        <v>10000</v>
      </c>
      <c r="H61" s="6">
        <v>12000</v>
      </c>
      <c r="I61" s="6">
        <v>30000</v>
      </c>
    </row>
    <row r="62" spans="1:9" x14ac:dyDescent="0.3">
      <c r="A62">
        <v>309</v>
      </c>
      <c r="B62" t="s">
        <v>67</v>
      </c>
      <c r="C62" s="6"/>
      <c r="D62" s="6"/>
      <c r="E62" s="6"/>
      <c r="F62" s="6"/>
      <c r="G62" s="6"/>
      <c r="H62" s="6">
        <v>3000</v>
      </c>
      <c r="I62" s="6">
        <v>3000</v>
      </c>
    </row>
    <row r="63" spans="1:9" x14ac:dyDescent="0.3">
      <c r="A63">
        <v>310</v>
      </c>
      <c r="B63" t="s">
        <v>25</v>
      </c>
      <c r="C63" s="6">
        <v>20000</v>
      </c>
      <c r="D63" s="6"/>
      <c r="E63" s="6"/>
      <c r="F63" s="6"/>
      <c r="G63" s="6"/>
      <c r="H63" s="6"/>
      <c r="I63" s="6">
        <v>20000</v>
      </c>
    </row>
    <row r="64" spans="1:9" x14ac:dyDescent="0.3">
      <c r="A64" t="s">
        <v>0</v>
      </c>
      <c r="B64" t="s">
        <v>68</v>
      </c>
      <c r="C64" s="6"/>
      <c r="D64" s="6"/>
      <c r="E64" s="6"/>
      <c r="F64" s="6"/>
      <c r="G64" s="6"/>
      <c r="H64" s="6">
        <v>12000</v>
      </c>
      <c r="I64" s="6">
        <v>12000</v>
      </c>
    </row>
    <row r="65" spans="1:9" x14ac:dyDescent="0.3">
      <c r="A65">
        <v>312</v>
      </c>
      <c r="B65" t="s">
        <v>69</v>
      </c>
      <c r="C65" s="6"/>
      <c r="D65" s="6"/>
      <c r="E65" s="6"/>
      <c r="F65" s="6"/>
      <c r="G65" s="6"/>
      <c r="H65" s="6">
        <v>7000</v>
      </c>
      <c r="I65" s="6">
        <v>7000</v>
      </c>
    </row>
    <row r="66" spans="1:9" x14ac:dyDescent="0.3">
      <c r="A66">
        <v>315</v>
      </c>
      <c r="B66" t="s">
        <v>26</v>
      </c>
      <c r="C66" s="6">
        <v>10000</v>
      </c>
      <c r="D66" s="6"/>
      <c r="E66" s="6"/>
      <c r="F66" s="6"/>
      <c r="G66" s="6"/>
      <c r="H66" s="6"/>
      <c r="I66" s="6">
        <v>10000</v>
      </c>
    </row>
    <row r="67" spans="1:9" x14ac:dyDescent="0.3">
      <c r="A67">
        <v>319</v>
      </c>
      <c r="B67" t="s">
        <v>70</v>
      </c>
      <c r="C67" s="6"/>
      <c r="D67" s="6"/>
      <c r="E67" s="6"/>
      <c r="F67" s="6"/>
      <c r="G67" s="6"/>
      <c r="H67" s="6">
        <v>12000</v>
      </c>
      <c r="I67" s="6">
        <v>12000</v>
      </c>
    </row>
    <row r="68" spans="1:9" x14ac:dyDescent="0.3">
      <c r="A68">
        <v>320</v>
      </c>
      <c r="B68" t="s">
        <v>27</v>
      </c>
      <c r="C68" s="6">
        <v>15000</v>
      </c>
      <c r="D68" s="6">
        <v>7500</v>
      </c>
      <c r="E68" s="6"/>
      <c r="F68" s="6"/>
      <c r="G68" s="6"/>
      <c r="H68" s="6"/>
      <c r="I68" s="6">
        <v>22500</v>
      </c>
    </row>
    <row r="69" spans="1:9" x14ac:dyDescent="0.3">
      <c r="A69">
        <v>322</v>
      </c>
      <c r="B69" t="s">
        <v>51</v>
      </c>
      <c r="C69" s="6">
        <v>7500</v>
      </c>
      <c r="D69" s="6">
        <v>7500</v>
      </c>
      <c r="E69" s="6">
        <v>7500</v>
      </c>
      <c r="F69" s="6">
        <v>10000</v>
      </c>
      <c r="G69" s="6">
        <v>10000</v>
      </c>
      <c r="H69" s="6">
        <v>12000</v>
      </c>
      <c r="I69" s="6">
        <v>54500</v>
      </c>
    </row>
    <row r="70" spans="1:9" x14ac:dyDescent="0.3">
      <c r="A70">
        <v>323</v>
      </c>
      <c r="B70" t="s">
        <v>71</v>
      </c>
      <c r="C70" s="6"/>
      <c r="D70" s="6"/>
      <c r="E70" s="6"/>
      <c r="F70" s="6"/>
      <c r="G70" s="6"/>
      <c r="H70" s="6">
        <v>1000</v>
      </c>
      <c r="I70" s="6">
        <v>1000</v>
      </c>
    </row>
    <row r="71" spans="1:9" x14ac:dyDescent="0.3">
      <c r="A71">
        <v>328</v>
      </c>
      <c r="B71" t="s">
        <v>51</v>
      </c>
      <c r="C71" s="6"/>
      <c r="D71" s="6"/>
      <c r="E71" s="6"/>
      <c r="F71" s="6">
        <v>1000</v>
      </c>
      <c r="G71" s="6"/>
      <c r="H71" s="6"/>
      <c r="I71" s="6">
        <v>1000</v>
      </c>
    </row>
    <row r="72" spans="1:9" x14ac:dyDescent="0.3">
      <c r="A72">
        <v>329</v>
      </c>
      <c r="B72" t="s">
        <v>51</v>
      </c>
      <c r="C72" s="6">
        <v>7500</v>
      </c>
      <c r="D72" s="6">
        <v>7500</v>
      </c>
      <c r="E72" s="6">
        <v>7500</v>
      </c>
      <c r="F72" s="6">
        <v>10000</v>
      </c>
      <c r="G72" s="6">
        <v>10000</v>
      </c>
      <c r="H72" s="6">
        <v>12000</v>
      </c>
      <c r="I72" s="6">
        <v>54500</v>
      </c>
    </row>
    <row r="73" spans="1:9" x14ac:dyDescent="0.3">
      <c r="A73">
        <v>335</v>
      </c>
      <c r="B73" t="s">
        <v>72</v>
      </c>
      <c r="C73" s="6"/>
      <c r="D73" s="6"/>
      <c r="E73" s="6"/>
      <c r="F73" s="6"/>
      <c r="G73" s="6"/>
      <c r="H73" s="6">
        <v>12000</v>
      </c>
      <c r="I73" s="6">
        <v>12000</v>
      </c>
    </row>
    <row r="74" spans="1:9" x14ac:dyDescent="0.3">
      <c r="A74">
        <v>346</v>
      </c>
      <c r="B74" t="s">
        <v>28</v>
      </c>
      <c r="C74" s="6">
        <v>10000</v>
      </c>
      <c r="D74" s="6"/>
      <c r="E74" s="6"/>
      <c r="F74" s="6"/>
      <c r="G74" s="6"/>
      <c r="H74" s="6"/>
      <c r="I74" s="6">
        <v>10000</v>
      </c>
    </row>
    <row r="75" spans="1:9" x14ac:dyDescent="0.3">
      <c r="A75">
        <v>348</v>
      </c>
      <c r="B75" t="s">
        <v>82</v>
      </c>
      <c r="C75" s="6"/>
      <c r="D75" s="6"/>
      <c r="E75" s="6">
        <v>7500</v>
      </c>
      <c r="F75" s="6">
        <v>1000</v>
      </c>
      <c r="G75" s="6">
        <v>10000</v>
      </c>
      <c r="H75" s="6">
        <v>12000</v>
      </c>
      <c r="I75" s="6">
        <v>30500</v>
      </c>
    </row>
    <row r="76" spans="1:9" x14ac:dyDescent="0.3">
      <c r="A76">
        <v>355</v>
      </c>
      <c r="B76" t="s">
        <v>29</v>
      </c>
      <c r="C76" s="6">
        <v>10000</v>
      </c>
      <c r="D76" s="6"/>
      <c r="E76" s="6"/>
      <c r="F76" s="6"/>
      <c r="G76" s="6"/>
      <c r="H76" s="6"/>
      <c r="I76" s="6">
        <v>10000</v>
      </c>
    </row>
    <row r="77" spans="1:9" x14ac:dyDescent="0.3">
      <c r="A77">
        <v>360</v>
      </c>
      <c r="B77" t="s">
        <v>30</v>
      </c>
      <c r="C77" s="6">
        <v>20000</v>
      </c>
      <c r="D77" s="6"/>
      <c r="E77" s="6"/>
      <c r="F77" s="6"/>
      <c r="G77" s="6"/>
      <c r="H77" s="6"/>
      <c r="I77" s="6">
        <v>20000</v>
      </c>
    </row>
    <row r="78" spans="1:9" x14ac:dyDescent="0.3">
      <c r="A78">
        <v>364</v>
      </c>
      <c r="B78" t="s">
        <v>105</v>
      </c>
      <c r="C78" s="6">
        <v>7500</v>
      </c>
      <c r="D78" s="6">
        <v>7500</v>
      </c>
      <c r="E78" s="6">
        <v>7500</v>
      </c>
      <c r="F78" s="6">
        <v>10000</v>
      </c>
      <c r="G78" s="6">
        <v>10000</v>
      </c>
      <c r="H78" s="6">
        <v>12000</v>
      </c>
      <c r="I78" s="6">
        <v>54500</v>
      </c>
    </row>
    <row r="79" spans="1:9" x14ac:dyDescent="0.3">
      <c r="A79">
        <v>372</v>
      </c>
      <c r="B79" t="s">
        <v>31</v>
      </c>
      <c r="C79" s="6">
        <v>2500</v>
      </c>
      <c r="D79" s="6"/>
      <c r="E79" s="6"/>
      <c r="F79" s="6"/>
      <c r="G79" s="6"/>
      <c r="H79" s="6"/>
      <c r="I79" s="6">
        <v>2500</v>
      </c>
    </row>
    <row r="80" spans="1:9" x14ac:dyDescent="0.3">
      <c r="A80">
        <v>375</v>
      </c>
      <c r="B80" t="s">
        <v>73</v>
      </c>
      <c r="C80" s="6"/>
      <c r="D80" s="6"/>
      <c r="E80" s="6"/>
      <c r="F80" s="6"/>
      <c r="G80" s="6"/>
      <c r="H80" s="6">
        <v>10500</v>
      </c>
      <c r="I80" s="6">
        <v>10500</v>
      </c>
    </row>
    <row r="81" spans="1:9" x14ac:dyDescent="0.3">
      <c r="A81">
        <v>391</v>
      </c>
      <c r="B81" t="s">
        <v>32</v>
      </c>
      <c r="C81" s="6">
        <v>20000</v>
      </c>
      <c r="D81" s="6"/>
      <c r="E81" s="6"/>
      <c r="F81" s="6"/>
      <c r="G81" s="6"/>
      <c r="H81" s="6"/>
      <c r="I81" s="6">
        <v>20000</v>
      </c>
    </row>
    <row r="82" spans="1:9" x14ac:dyDescent="0.3">
      <c r="A82" t="s">
        <v>1</v>
      </c>
      <c r="B82" t="s">
        <v>47</v>
      </c>
      <c r="C82" s="6"/>
      <c r="D82" s="6"/>
      <c r="E82" s="6"/>
      <c r="F82" s="6">
        <v>1000</v>
      </c>
      <c r="G82" s="6"/>
      <c r="H82" s="6"/>
      <c r="I82" s="6">
        <v>1000</v>
      </c>
    </row>
    <row r="83" spans="1:9" x14ac:dyDescent="0.3">
      <c r="A83">
        <v>407</v>
      </c>
      <c r="B83" t="s">
        <v>33</v>
      </c>
      <c r="C83" s="6">
        <v>5000</v>
      </c>
      <c r="D83" s="6"/>
      <c r="E83" s="6"/>
      <c r="F83" s="6"/>
      <c r="G83" s="6"/>
      <c r="H83" s="6"/>
      <c r="I83" s="6">
        <v>5000</v>
      </c>
    </row>
    <row r="84" spans="1:9" x14ac:dyDescent="0.3">
      <c r="A84">
        <v>408</v>
      </c>
      <c r="B84" t="s">
        <v>51</v>
      </c>
      <c r="C84" s="6">
        <v>20000</v>
      </c>
      <c r="D84" s="6">
        <v>7500</v>
      </c>
      <c r="E84" s="6">
        <v>7500</v>
      </c>
      <c r="F84" s="6">
        <v>10000</v>
      </c>
      <c r="G84" s="6">
        <v>10000</v>
      </c>
      <c r="H84" s="6">
        <v>12000</v>
      </c>
      <c r="I84" s="6">
        <v>67000</v>
      </c>
    </row>
    <row r="85" spans="1:9" x14ac:dyDescent="0.3">
      <c r="A85" t="s">
        <v>2</v>
      </c>
      <c r="B85" t="s">
        <v>106</v>
      </c>
      <c r="C85" s="6">
        <v>7500</v>
      </c>
      <c r="D85" s="6">
        <v>7500</v>
      </c>
      <c r="E85" s="6">
        <v>7500</v>
      </c>
      <c r="F85" s="6">
        <v>10000</v>
      </c>
      <c r="G85" s="6">
        <v>10000</v>
      </c>
      <c r="H85" s="6">
        <v>12000</v>
      </c>
      <c r="I85" s="6">
        <v>54500</v>
      </c>
    </row>
    <row r="86" spans="1:9" x14ac:dyDescent="0.3">
      <c r="A86">
        <v>422</v>
      </c>
      <c r="B86" t="s">
        <v>51</v>
      </c>
      <c r="C86" s="6">
        <v>27500</v>
      </c>
      <c r="D86" s="6">
        <v>7500</v>
      </c>
      <c r="E86" s="6">
        <v>7500</v>
      </c>
      <c r="F86" s="6">
        <v>10000</v>
      </c>
      <c r="G86" s="6">
        <v>10000</v>
      </c>
      <c r="H86" s="6">
        <v>12000</v>
      </c>
      <c r="I86" s="6">
        <v>74500</v>
      </c>
    </row>
    <row r="87" spans="1:9" x14ac:dyDescent="0.3">
      <c r="A87">
        <v>425</v>
      </c>
      <c r="B87" t="s">
        <v>51</v>
      </c>
      <c r="C87" s="6">
        <v>7500</v>
      </c>
      <c r="D87" s="6">
        <v>7500</v>
      </c>
      <c r="E87" s="6">
        <v>7500</v>
      </c>
      <c r="F87" s="6">
        <v>10000</v>
      </c>
      <c r="G87" s="6">
        <v>10000</v>
      </c>
      <c r="H87" s="6">
        <v>12000</v>
      </c>
      <c r="I87" s="6">
        <v>54500</v>
      </c>
    </row>
    <row r="88" spans="1:9" x14ac:dyDescent="0.3">
      <c r="A88" t="s">
        <v>3</v>
      </c>
      <c r="B88" t="s">
        <v>75</v>
      </c>
      <c r="C88" s="6">
        <v>7500</v>
      </c>
      <c r="D88" s="6"/>
      <c r="E88" s="6">
        <v>7500</v>
      </c>
      <c r="F88" s="6">
        <v>10000</v>
      </c>
      <c r="G88" s="6">
        <v>10000</v>
      </c>
      <c r="H88" s="6">
        <v>12000</v>
      </c>
      <c r="I88" s="6">
        <v>47000</v>
      </c>
    </row>
    <row r="89" spans="1:9" x14ac:dyDescent="0.3">
      <c r="A89">
        <v>435</v>
      </c>
      <c r="B89" t="s">
        <v>34</v>
      </c>
      <c r="C89" s="6">
        <v>20000</v>
      </c>
      <c r="D89" s="6"/>
      <c r="E89" s="6"/>
      <c r="F89" s="6"/>
      <c r="G89" s="6"/>
      <c r="H89" s="6"/>
      <c r="I89" s="6">
        <v>20000</v>
      </c>
    </row>
    <row r="90" spans="1:9" x14ac:dyDescent="0.3">
      <c r="A90">
        <v>448</v>
      </c>
      <c r="B90" t="s">
        <v>76</v>
      </c>
      <c r="C90" s="6">
        <v>7500</v>
      </c>
      <c r="D90" s="6">
        <v>7500</v>
      </c>
      <c r="E90" s="6"/>
      <c r="F90" s="6"/>
      <c r="G90" s="6"/>
      <c r="H90" s="6">
        <v>12000</v>
      </c>
      <c r="I90" s="6">
        <v>27000</v>
      </c>
    </row>
    <row r="91" spans="1:9" x14ac:dyDescent="0.3">
      <c r="A91">
        <v>455</v>
      </c>
      <c r="B91" t="s">
        <v>48</v>
      </c>
      <c r="C91" s="6"/>
      <c r="D91" s="6"/>
      <c r="E91" s="6"/>
      <c r="F91" s="6">
        <v>1000</v>
      </c>
      <c r="G91" s="6"/>
      <c r="H91" s="6"/>
      <c r="I91" s="6">
        <v>1000</v>
      </c>
    </row>
    <row r="92" spans="1:9" x14ac:dyDescent="0.3">
      <c r="A92">
        <v>457</v>
      </c>
      <c r="B92" t="s">
        <v>80</v>
      </c>
      <c r="C92" s="6">
        <v>27500</v>
      </c>
      <c r="D92" s="6">
        <v>7500</v>
      </c>
      <c r="E92" s="6">
        <v>7500</v>
      </c>
      <c r="F92" s="6">
        <v>10000</v>
      </c>
      <c r="G92" s="6"/>
      <c r="H92" s="6">
        <v>12000</v>
      </c>
      <c r="I92" s="6">
        <v>64500</v>
      </c>
    </row>
    <row r="93" spans="1:9" x14ac:dyDescent="0.3">
      <c r="A93" t="s">
        <v>77</v>
      </c>
      <c r="C93" s="6">
        <v>976500</v>
      </c>
      <c r="D93" s="6">
        <v>196500</v>
      </c>
      <c r="E93" s="6">
        <v>172500</v>
      </c>
      <c r="F93" s="6">
        <v>247000</v>
      </c>
      <c r="G93" s="6">
        <v>213000</v>
      </c>
      <c r="H93" s="6">
        <v>468500</v>
      </c>
      <c r="I93" s="6">
        <v>2274000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ED96F-C875-4242-941F-016DE0181D11}">
  <dimension ref="A3:Q95"/>
  <sheetViews>
    <sheetView workbookViewId="0">
      <selection activeCell="C25" sqref="C25"/>
    </sheetView>
  </sheetViews>
  <sheetFormatPr defaultRowHeight="14.4" x14ac:dyDescent="0.3"/>
  <cols>
    <col min="1" max="1" width="21.6640625" bestFit="1" customWidth="1"/>
    <col min="2" max="2" width="19.33203125" bestFit="1" customWidth="1"/>
    <col min="3" max="4" width="15.21875" bestFit="1" customWidth="1"/>
    <col min="5" max="5" width="13.6640625" bestFit="1" customWidth="1"/>
    <col min="6" max="6" width="11.33203125" bestFit="1" customWidth="1"/>
    <col min="7" max="7" width="9.33203125" bestFit="1" customWidth="1"/>
    <col min="8" max="9" width="11.44140625" bestFit="1" customWidth="1"/>
    <col min="10" max="10" width="9.33203125" bestFit="1" customWidth="1"/>
    <col min="11" max="11" width="11.33203125" bestFit="1" customWidth="1"/>
    <col min="12" max="12" width="9.33203125" bestFit="1" customWidth="1"/>
    <col min="13" max="13" width="11.33203125" bestFit="1" customWidth="1"/>
    <col min="14" max="14" width="9.33203125" bestFit="1" customWidth="1"/>
    <col min="15" max="15" width="11.33203125" bestFit="1" customWidth="1"/>
    <col min="16" max="16" width="9.33203125" bestFit="1" customWidth="1"/>
    <col min="17" max="17" width="11.33203125" bestFit="1" customWidth="1"/>
    <col min="18" max="18" width="13.77734375" bestFit="1" customWidth="1"/>
    <col min="19" max="19" width="9.33203125" bestFit="1" customWidth="1"/>
    <col min="20" max="20" width="11.33203125" bestFit="1" customWidth="1"/>
  </cols>
  <sheetData>
    <row r="3" spans="1:17" x14ac:dyDescent="0.3">
      <c r="A3" s="7" t="s">
        <v>79</v>
      </c>
      <c r="C3" s="7" t="s">
        <v>36</v>
      </c>
      <c r="D3" s="7" t="s">
        <v>37</v>
      </c>
      <c r="E3" s="7" t="s">
        <v>38</v>
      </c>
    </row>
    <row r="4" spans="1:17" x14ac:dyDescent="0.3">
      <c r="C4">
        <v>2015</v>
      </c>
      <c r="D4">
        <v>2015</v>
      </c>
      <c r="E4" t="s">
        <v>83</v>
      </c>
      <c r="F4">
        <v>2017</v>
      </c>
      <c r="G4" t="s">
        <v>84</v>
      </c>
      <c r="H4">
        <v>2018</v>
      </c>
      <c r="I4">
        <v>2018</v>
      </c>
      <c r="J4" t="s">
        <v>85</v>
      </c>
      <c r="K4">
        <v>2019</v>
      </c>
      <c r="L4" t="s">
        <v>86</v>
      </c>
      <c r="M4">
        <v>2020</v>
      </c>
      <c r="N4" t="s">
        <v>87</v>
      </c>
      <c r="O4">
        <v>2016</v>
      </c>
      <c r="P4" t="s">
        <v>98</v>
      </c>
      <c r="Q4" t="s">
        <v>77</v>
      </c>
    </row>
    <row r="5" spans="1:17" x14ac:dyDescent="0.3">
      <c r="C5" t="s">
        <v>5</v>
      </c>
      <c r="D5" t="s">
        <v>6</v>
      </c>
      <c r="F5" t="s">
        <v>5</v>
      </c>
      <c r="H5" t="s">
        <v>5</v>
      </c>
      <c r="I5" t="s">
        <v>6</v>
      </c>
      <c r="K5" t="s">
        <v>5</v>
      </c>
      <c r="M5" t="s">
        <v>5</v>
      </c>
      <c r="O5" t="s">
        <v>5</v>
      </c>
    </row>
    <row r="6" spans="1:17" x14ac:dyDescent="0.3">
      <c r="A6" s="7" t="s">
        <v>4</v>
      </c>
      <c r="B6" s="7" t="s">
        <v>8</v>
      </c>
      <c r="C6" t="s">
        <v>78</v>
      </c>
      <c r="D6" t="s">
        <v>39</v>
      </c>
      <c r="F6" t="s">
        <v>78</v>
      </c>
      <c r="H6" t="s">
        <v>78</v>
      </c>
      <c r="I6" t="s">
        <v>49</v>
      </c>
      <c r="K6" t="s">
        <v>78</v>
      </c>
      <c r="M6" t="s">
        <v>78</v>
      </c>
      <c r="O6" t="s">
        <v>78</v>
      </c>
    </row>
    <row r="7" spans="1:17" x14ac:dyDescent="0.3">
      <c r="A7">
        <v>3</v>
      </c>
      <c r="B7" t="s">
        <v>10</v>
      </c>
      <c r="C7" s="6"/>
      <c r="D7" s="6">
        <v>20000</v>
      </c>
      <c r="E7" s="6">
        <v>20000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>
        <v>20000</v>
      </c>
    </row>
    <row r="8" spans="1:17" x14ac:dyDescent="0.3">
      <c r="A8">
        <v>12</v>
      </c>
      <c r="B8" t="s">
        <v>50</v>
      </c>
      <c r="C8" s="6"/>
      <c r="D8" s="6"/>
      <c r="E8" s="6"/>
      <c r="F8" s="6"/>
      <c r="G8" s="6"/>
      <c r="H8" s="6"/>
      <c r="I8" s="6">
        <v>1000</v>
      </c>
      <c r="J8" s="6">
        <v>1000</v>
      </c>
      <c r="K8" s="6"/>
      <c r="L8" s="6"/>
      <c r="M8" s="6"/>
      <c r="N8" s="6"/>
      <c r="O8" s="6"/>
      <c r="P8" s="6"/>
      <c r="Q8" s="6">
        <v>1000</v>
      </c>
    </row>
    <row r="9" spans="1:17" x14ac:dyDescent="0.3">
      <c r="A9">
        <v>29</v>
      </c>
      <c r="B9" t="s">
        <v>41</v>
      </c>
      <c r="C9" s="6"/>
      <c r="D9" s="6"/>
      <c r="E9" s="6"/>
      <c r="F9" s="6"/>
      <c r="G9" s="6"/>
      <c r="H9" s="6"/>
      <c r="I9" s="6">
        <v>1000</v>
      </c>
      <c r="J9" s="6">
        <v>1000</v>
      </c>
      <c r="K9" s="6"/>
      <c r="L9" s="6"/>
      <c r="M9" s="6"/>
      <c r="N9" s="6"/>
      <c r="O9" s="6"/>
      <c r="P9" s="6"/>
      <c r="Q9" s="6">
        <v>1000</v>
      </c>
    </row>
    <row r="10" spans="1:17" x14ac:dyDescent="0.3">
      <c r="A10">
        <v>32</v>
      </c>
      <c r="B10" t="s">
        <v>52</v>
      </c>
      <c r="C10" s="6"/>
      <c r="D10" s="6">
        <v>10000</v>
      </c>
      <c r="E10" s="6">
        <v>10000</v>
      </c>
      <c r="F10" s="6"/>
      <c r="G10" s="6"/>
      <c r="H10" s="6"/>
      <c r="I10" s="6"/>
      <c r="J10" s="6"/>
      <c r="K10" s="6"/>
      <c r="L10" s="6"/>
      <c r="M10" s="6">
        <v>12000</v>
      </c>
      <c r="N10" s="6">
        <v>12000</v>
      </c>
      <c r="O10" s="6"/>
      <c r="P10" s="6"/>
      <c r="Q10" s="6">
        <v>22000</v>
      </c>
    </row>
    <row r="11" spans="1:17" x14ac:dyDescent="0.3">
      <c r="A11">
        <v>34</v>
      </c>
      <c r="B11" t="s">
        <v>53</v>
      </c>
      <c r="C11" s="6"/>
      <c r="D11" s="6">
        <v>20000</v>
      </c>
      <c r="E11" s="6">
        <v>20000</v>
      </c>
      <c r="F11" s="6">
        <v>7500</v>
      </c>
      <c r="G11" s="6">
        <v>7500</v>
      </c>
      <c r="H11" s="6">
        <v>9000</v>
      </c>
      <c r="I11" s="6">
        <v>1000</v>
      </c>
      <c r="J11" s="6">
        <v>10000</v>
      </c>
      <c r="K11" s="6">
        <v>10000</v>
      </c>
      <c r="L11" s="6">
        <v>10000</v>
      </c>
      <c r="M11" s="6">
        <v>12000</v>
      </c>
      <c r="N11" s="6">
        <v>12000</v>
      </c>
      <c r="O11" s="6">
        <v>7500</v>
      </c>
      <c r="P11" s="6">
        <v>7500</v>
      </c>
      <c r="Q11" s="6">
        <v>67000</v>
      </c>
    </row>
    <row r="12" spans="1:17" x14ac:dyDescent="0.3">
      <c r="A12">
        <v>49</v>
      </c>
      <c r="B12" t="s">
        <v>51</v>
      </c>
      <c r="C12" s="6"/>
      <c r="D12" s="6"/>
      <c r="E12" s="6"/>
      <c r="F12" s="6">
        <v>7500</v>
      </c>
      <c r="G12" s="6">
        <v>7500</v>
      </c>
      <c r="H12" s="6">
        <v>9000</v>
      </c>
      <c r="I12" s="6">
        <v>1000</v>
      </c>
      <c r="J12" s="6">
        <v>10000</v>
      </c>
      <c r="K12" s="6">
        <v>10000</v>
      </c>
      <c r="L12" s="6">
        <v>10000</v>
      </c>
      <c r="M12" s="6">
        <v>12000</v>
      </c>
      <c r="N12" s="6">
        <v>12000</v>
      </c>
      <c r="O12" s="6"/>
      <c r="P12" s="6"/>
      <c r="Q12" s="6">
        <v>39500</v>
      </c>
    </row>
    <row r="13" spans="1:17" x14ac:dyDescent="0.3">
      <c r="A13">
        <v>51</v>
      </c>
      <c r="B13" t="s">
        <v>11</v>
      </c>
      <c r="C13" s="6"/>
      <c r="D13" s="6">
        <v>10000</v>
      </c>
      <c r="E13" s="6">
        <v>10000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v>10000</v>
      </c>
    </row>
    <row r="14" spans="1:17" x14ac:dyDescent="0.3">
      <c r="A14">
        <v>55</v>
      </c>
      <c r="B14" t="s">
        <v>51</v>
      </c>
      <c r="C14" s="6">
        <v>7500</v>
      </c>
      <c r="D14" s="6"/>
      <c r="E14" s="6">
        <v>7500</v>
      </c>
      <c r="F14" s="6">
        <v>7500</v>
      </c>
      <c r="G14" s="6">
        <v>7500</v>
      </c>
      <c r="H14" s="6">
        <v>9000</v>
      </c>
      <c r="I14" s="6">
        <v>1000</v>
      </c>
      <c r="J14" s="6">
        <v>10000</v>
      </c>
      <c r="K14" s="6">
        <v>10000</v>
      </c>
      <c r="L14" s="6">
        <v>10000</v>
      </c>
      <c r="M14" s="6">
        <v>12000</v>
      </c>
      <c r="N14" s="6">
        <v>12000</v>
      </c>
      <c r="O14" s="6">
        <v>7500</v>
      </c>
      <c r="P14" s="6">
        <v>7500</v>
      </c>
      <c r="Q14" s="6">
        <v>54500</v>
      </c>
    </row>
    <row r="15" spans="1:17" x14ac:dyDescent="0.3">
      <c r="A15">
        <v>61</v>
      </c>
      <c r="B15" t="s">
        <v>54</v>
      </c>
      <c r="C15" s="6"/>
      <c r="D15" s="6">
        <v>20000</v>
      </c>
      <c r="E15" s="6">
        <v>20000</v>
      </c>
      <c r="F15" s="6">
        <v>7500</v>
      </c>
      <c r="G15" s="6">
        <v>7500</v>
      </c>
      <c r="H15" s="6">
        <v>9000</v>
      </c>
      <c r="I15" s="6">
        <v>1000</v>
      </c>
      <c r="J15" s="6">
        <v>10000</v>
      </c>
      <c r="K15" s="6">
        <v>10000</v>
      </c>
      <c r="L15" s="6">
        <v>10000</v>
      </c>
      <c r="M15" s="6">
        <v>12000</v>
      </c>
      <c r="N15" s="6">
        <v>12000</v>
      </c>
      <c r="O15" s="6">
        <v>7500</v>
      </c>
      <c r="P15" s="6">
        <v>7500</v>
      </c>
      <c r="Q15" s="6">
        <v>67000</v>
      </c>
    </row>
    <row r="16" spans="1:17" x14ac:dyDescent="0.3">
      <c r="A16">
        <v>66</v>
      </c>
      <c r="B16" t="s">
        <v>12</v>
      </c>
      <c r="C16" s="6"/>
      <c r="D16" s="6">
        <v>20000</v>
      </c>
      <c r="E16" s="6">
        <v>20000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v>20000</v>
      </c>
    </row>
    <row r="17" spans="1:17" x14ac:dyDescent="0.3">
      <c r="A17">
        <v>73</v>
      </c>
      <c r="B17" t="s">
        <v>13</v>
      </c>
      <c r="C17" s="6"/>
      <c r="D17" s="6">
        <v>20000</v>
      </c>
      <c r="E17" s="6">
        <v>20000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>
        <v>20000</v>
      </c>
    </row>
    <row r="18" spans="1:17" x14ac:dyDescent="0.3">
      <c r="A18">
        <v>80</v>
      </c>
      <c r="B18" t="s">
        <v>51</v>
      </c>
      <c r="C18" s="6">
        <v>7500</v>
      </c>
      <c r="D18" s="6">
        <v>20000</v>
      </c>
      <c r="E18" s="6">
        <v>27500</v>
      </c>
      <c r="F18" s="6">
        <v>7500</v>
      </c>
      <c r="G18" s="6">
        <v>7500</v>
      </c>
      <c r="H18" s="6">
        <v>9000</v>
      </c>
      <c r="I18" s="6">
        <v>1000</v>
      </c>
      <c r="J18" s="6">
        <v>10000</v>
      </c>
      <c r="K18" s="6">
        <v>10000</v>
      </c>
      <c r="L18" s="6">
        <v>10000</v>
      </c>
      <c r="M18" s="6">
        <v>12000</v>
      </c>
      <c r="N18" s="6">
        <v>12000</v>
      </c>
      <c r="O18" s="6">
        <v>7500</v>
      </c>
      <c r="P18" s="6">
        <v>7500</v>
      </c>
      <c r="Q18" s="6">
        <v>74500</v>
      </c>
    </row>
    <row r="19" spans="1:17" x14ac:dyDescent="0.3">
      <c r="A19">
        <v>84</v>
      </c>
      <c r="B19" t="s">
        <v>51</v>
      </c>
      <c r="C19" s="6">
        <v>7500</v>
      </c>
      <c r="D19" s="6">
        <v>20000</v>
      </c>
      <c r="E19" s="6">
        <v>27500</v>
      </c>
      <c r="F19" s="6">
        <v>7500</v>
      </c>
      <c r="G19" s="6">
        <v>7500</v>
      </c>
      <c r="H19" s="6">
        <v>9000</v>
      </c>
      <c r="I19" s="6">
        <v>1000</v>
      </c>
      <c r="J19" s="6">
        <v>10000</v>
      </c>
      <c r="K19" s="6">
        <v>10000</v>
      </c>
      <c r="L19" s="6">
        <v>10000</v>
      </c>
      <c r="M19" s="6">
        <v>12000</v>
      </c>
      <c r="N19" s="6">
        <v>12000</v>
      </c>
      <c r="O19" s="6">
        <v>7500</v>
      </c>
      <c r="P19" s="6">
        <v>7500</v>
      </c>
      <c r="Q19" s="6">
        <v>74500</v>
      </c>
    </row>
    <row r="20" spans="1:17" x14ac:dyDescent="0.3">
      <c r="A20">
        <v>93</v>
      </c>
      <c r="B20" t="s">
        <v>14</v>
      </c>
      <c r="C20" s="6"/>
      <c r="D20" s="6">
        <v>20000</v>
      </c>
      <c r="E20" s="6">
        <v>20000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v>20000</v>
      </c>
    </row>
    <row r="21" spans="1:17" x14ac:dyDescent="0.3">
      <c r="A21">
        <v>109</v>
      </c>
      <c r="B21" t="s">
        <v>55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>
        <v>12000</v>
      </c>
      <c r="N21" s="6">
        <v>12000</v>
      </c>
      <c r="O21" s="6"/>
      <c r="P21" s="6"/>
      <c r="Q21" s="6">
        <v>12000</v>
      </c>
    </row>
    <row r="22" spans="1:17" x14ac:dyDescent="0.3">
      <c r="A22">
        <v>110</v>
      </c>
      <c r="B22" t="s">
        <v>42</v>
      </c>
      <c r="C22" s="6"/>
      <c r="D22" s="6"/>
      <c r="E22" s="6"/>
      <c r="F22" s="6"/>
      <c r="G22" s="6"/>
      <c r="H22" s="6"/>
      <c r="I22" s="6">
        <v>1000</v>
      </c>
      <c r="J22" s="6">
        <v>1000</v>
      </c>
      <c r="K22" s="6"/>
      <c r="L22" s="6"/>
      <c r="M22" s="6"/>
      <c r="N22" s="6"/>
      <c r="O22" s="6"/>
      <c r="P22" s="6"/>
      <c r="Q22" s="6">
        <v>1000</v>
      </c>
    </row>
    <row r="23" spans="1:17" x14ac:dyDescent="0.3">
      <c r="A23">
        <v>117</v>
      </c>
      <c r="B23" t="s">
        <v>51</v>
      </c>
      <c r="C23" s="6"/>
      <c r="D23" s="6">
        <v>20000</v>
      </c>
      <c r="E23" s="6">
        <v>20000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v>20000</v>
      </c>
    </row>
    <row r="24" spans="1:17" x14ac:dyDescent="0.3">
      <c r="A24">
        <v>126</v>
      </c>
      <c r="B24" t="s">
        <v>56</v>
      </c>
      <c r="C24" s="6"/>
      <c r="D24" s="6"/>
      <c r="E24" s="6"/>
      <c r="F24" s="6"/>
      <c r="G24" s="6"/>
      <c r="H24" s="6"/>
      <c r="I24" s="6">
        <v>1000</v>
      </c>
      <c r="J24" s="6">
        <v>1000</v>
      </c>
      <c r="K24" s="6"/>
      <c r="L24" s="6"/>
      <c r="M24" s="6"/>
      <c r="N24" s="6"/>
      <c r="O24" s="6"/>
      <c r="P24" s="6"/>
      <c r="Q24" s="6">
        <v>1000</v>
      </c>
    </row>
    <row r="25" spans="1:17" x14ac:dyDescent="0.3">
      <c r="A25">
        <v>129</v>
      </c>
      <c r="B25" t="s">
        <v>43</v>
      </c>
      <c r="C25" s="6"/>
      <c r="D25" s="6"/>
      <c r="E25" s="6"/>
      <c r="F25" s="6"/>
      <c r="G25" s="6"/>
      <c r="H25" s="6"/>
      <c r="I25" s="6">
        <v>1000</v>
      </c>
      <c r="J25" s="6">
        <v>1000</v>
      </c>
      <c r="K25" s="6"/>
      <c r="L25" s="6"/>
      <c r="M25" s="6"/>
      <c r="N25" s="6"/>
      <c r="O25" s="6"/>
      <c r="P25" s="6"/>
      <c r="Q25" s="6">
        <v>1000</v>
      </c>
    </row>
    <row r="26" spans="1:17" x14ac:dyDescent="0.3">
      <c r="A26">
        <v>133</v>
      </c>
      <c r="B26" t="s">
        <v>57</v>
      </c>
      <c r="C26" s="6"/>
      <c r="D26" s="6"/>
      <c r="E26" s="6"/>
      <c r="F26" s="6"/>
      <c r="G26" s="6"/>
      <c r="H26" s="6"/>
      <c r="I26" s="6">
        <v>1000</v>
      </c>
      <c r="J26" s="6">
        <v>1000</v>
      </c>
      <c r="K26" s="6"/>
      <c r="L26" s="6"/>
      <c r="M26" s="6">
        <v>12000</v>
      </c>
      <c r="N26" s="6">
        <v>12000</v>
      </c>
      <c r="O26" s="6"/>
      <c r="P26" s="6"/>
      <c r="Q26" s="6">
        <v>13000</v>
      </c>
    </row>
    <row r="27" spans="1:17" x14ac:dyDescent="0.3">
      <c r="A27">
        <v>142</v>
      </c>
      <c r="B27" t="s">
        <v>58</v>
      </c>
      <c r="C27" s="6">
        <v>7500</v>
      </c>
      <c r="D27" s="6"/>
      <c r="E27" s="6">
        <v>7500</v>
      </c>
      <c r="F27" s="6"/>
      <c r="G27" s="6"/>
      <c r="H27" s="6"/>
      <c r="I27" s="6">
        <v>1000</v>
      </c>
      <c r="J27" s="6">
        <v>1000</v>
      </c>
      <c r="K27" s="6"/>
      <c r="L27" s="6"/>
      <c r="M27" s="6"/>
      <c r="N27" s="6"/>
      <c r="O27" s="6">
        <v>7500</v>
      </c>
      <c r="P27" s="6">
        <v>7500</v>
      </c>
      <c r="Q27" s="6">
        <v>16000</v>
      </c>
    </row>
    <row r="28" spans="1:17" x14ac:dyDescent="0.3">
      <c r="A28">
        <v>149</v>
      </c>
      <c r="B28" t="s">
        <v>59</v>
      </c>
      <c r="C28" s="6"/>
      <c r="D28" s="6">
        <v>10000</v>
      </c>
      <c r="E28" s="6">
        <v>10000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>
        <v>10000</v>
      </c>
    </row>
    <row r="29" spans="1:17" x14ac:dyDescent="0.3">
      <c r="A29">
        <v>152</v>
      </c>
      <c r="B29" t="s">
        <v>44</v>
      </c>
      <c r="C29" s="6"/>
      <c r="D29" s="6"/>
      <c r="E29" s="6"/>
      <c r="F29" s="6"/>
      <c r="G29" s="6"/>
      <c r="H29" s="6"/>
      <c r="I29" s="6">
        <v>1000</v>
      </c>
      <c r="J29" s="6">
        <v>1000</v>
      </c>
      <c r="K29" s="6"/>
      <c r="L29" s="6"/>
      <c r="M29" s="6"/>
      <c r="N29" s="6"/>
      <c r="O29" s="6"/>
      <c r="P29" s="6"/>
      <c r="Q29" s="6">
        <v>1000</v>
      </c>
    </row>
    <row r="30" spans="1:17" x14ac:dyDescent="0.3">
      <c r="A30">
        <v>154</v>
      </c>
      <c r="B30" t="s">
        <v>60</v>
      </c>
      <c r="C30" s="6">
        <v>7500</v>
      </c>
      <c r="D30" s="6">
        <v>20000</v>
      </c>
      <c r="E30" s="6">
        <v>27500</v>
      </c>
      <c r="F30" s="6"/>
      <c r="G30" s="6"/>
      <c r="H30" s="6"/>
      <c r="I30" s="6"/>
      <c r="J30" s="6"/>
      <c r="K30" s="6"/>
      <c r="L30" s="6"/>
      <c r="M30" s="6">
        <v>12000</v>
      </c>
      <c r="N30" s="6">
        <v>12000</v>
      </c>
      <c r="O30" s="6">
        <v>7500</v>
      </c>
      <c r="P30" s="6">
        <v>7500</v>
      </c>
      <c r="Q30" s="6">
        <v>47000</v>
      </c>
    </row>
    <row r="31" spans="1:17" x14ac:dyDescent="0.3">
      <c r="A31">
        <v>160</v>
      </c>
      <c r="B31" t="s">
        <v>51</v>
      </c>
      <c r="C31" s="6">
        <v>7500</v>
      </c>
      <c r="D31" s="6">
        <v>20000</v>
      </c>
      <c r="E31" s="6">
        <v>27500</v>
      </c>
      <c r="F31" s="6">
        <v>7500</v>
      </c>
      <c r="G31" s="6">
        <v>7500</v>
      </c>
      <c r="H31" s="6">
        <v>9000</v>
      </c>
      <c r="I31" s="6">
        <v>1000</v>
      </c>
      <c r="J31" s="6">
        <v>10000</v>
      </c>
      <c r="K31" s="6">
        <v>10000</v>
      </c>
      <c r="L31" s="6">
        <v>10000</v>
      </c>
      <c r="M31" s="6">
        <v>12000</v>
      </c>
      <c r="N31" s="6">
        <v>12000</v>
      </c>
      <c r="O31" s="6">
        <v>7500</v>
      </c>
      <c r="P31" s="6">
        <v>7500</v>
      </c>
      <c r="Q31" s="6">
        <v>74500</v>
      </c>
    </row>
    <row r="32" spans="1:17" x14ac:dyDescent="0.3">
      <c r="A32">
        <v>165</v>
      </c>
      <c r="B32" t="s">
        <v>61</v>
      </c>
      <c r="C32" s="6">
        <v>7500</v>
      </c>
      <c r="D32" s="6">
        <v>20000</v>
      </c>
      <c r="E32" s="6">
        <v>27500</v>
      </c>
      <c r="F32" s="6"/>
      <c r="G32" s="6"/>
      <c r="H32" s="6"/>
      <c r="I32" s="6">
        <v>1000</v>
      </c>
      <c r="J32" s="6">
        <v>1000</v>
      </c>
      <c r="K32" s="6"/>
      <c r="L32" s="6"/>
      <c r="M32" s="6">
        <v>6000</v>
      </c>
      <c r="N32" s="6">
        <v>6000</v>
      </c>
      <c r="O32" s="6">
        <v>7500</v>
      </c>
      <c r="P32" s="6">
        <v>7500</v>
      </c>
      <c r="Q32" s="6">
        <v>42000</v>
      </c>
    </row>
    <row r="33" spans="1:17" x14ac:dyDescent="0.3">
      <c r="A33" t="s">
        <v>40</v>
      </c>
      <c r="B33" t="s">
        <v>51</v>
      </c>
      <c r="C33" s="6"/>
      <c r="D33" s="6"/>
      <c r="E33" s="6"/>
      <c r="F33" s="6">
        <v>7500</v>
      </c>
      <c r="G33" s="6">
        <v>7500</v>
      </c>
      <c r="H33" s="6">
        <v>9000</v>
      </c>
      <c r="I33" s="6">
        <v>1000</v>
      </c>
      <c r="J33" s="6">
        <v>10000</v>
      </c>
      <c r="K33" s="6">
        <v>10000</v>
      </c>
      <c r="L33" s="6">
        <v>10000</v>
      </c>
      <c r="M33" s="6">
        <v>12000</v>
      </c>
      <c r="N33" s="6">
        <v>12000</v>
      </c>
      <c r="O33" s="6"/>
      <c r="P33" s="6"/>
      <c r="Q33" s="6">
        <v>39500</v>
      </c>
    </row>
    <row r="34" spans="1:17" x14ac:dyDescent="0.3">
      <c r="A34">
        <v>168</v>
      </c>
      <c r="B34" t="s">
        <v>51</v>
      </c>
      <c r="C34" s="6">
        <v>7500</v>
      </c>
      <c r="D34" s="6">
        <v>20000</v>
      </c>
      <c r="E34" s="6">
        <v>27500</v>
      </c>
      <c r="F34" s="6">
        <v>7500</v>
      </c>
      <c r="G34" s="6">
        <v>7500</v>
      </c>
      <c r="H34" s="6">
        <v>9000</v>
      </c>
      <c r="I34" s="6">
        <v>1000</v>
      </c>
      <c r="J34" s="6">
        <v>10000</v>
      </c>
      <c r="K34" s="6">
        <v>10000</v>
      </c>
      <c r="L34" s="6">
        <v>10000</v>
      </c>
      <c r="M34" s="6">
        <v>12000</v>
      </c>
      <c r="N34" s="6">
        <v>12000</v>
      </c>
      <c r="O34" s="6">
        <v>7500</v>
      </c>
      <c r="P34" s="6">
        <v>7500</v>
      </c>
      <c r="Q34" s="6">
        <v>74500</v>
      </c>
    </row>
    <row r="35" spans="1:17" x14ac:dyDescent="0.3">
      <c r="A35">
        <v>175</v>
      </c>
      <c r="B35" t="s">
        <v>15</v>
      </c>
      <c r="C35" s="6"/>
      <c r="D35" s="6">
        <v>10000</v>
      </c>
      <c r="E35" s="6">
        <v>10000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>
        <v>10000</v>
      </c>
    </row>
    <row r="36" spans="1:17" x14ac:dyDescent="0.3">
      <c r="A36">
        <v>179</v>
      </c>
      <c r="B36" t="s">
        <v>51</v>
      </c>
      <c r="C36" s="6">
        <v>3500</v>
      </c>
      <c r="D36" s="6">
        <v>20000</v>
      </c>
      <c r="E36" s="6">
        <v>23500</v>
      </c>
      <c r="F36" s="6">
        <v>7500</v>
      </c>
      <c r="G36" s="6">
        <v>7500</v>
      </c>
      <c r="H36" s="6">
        <v>9000</v>
      </c>
      <c r="I36" s="6">
        <v>1000</v>
      </c>
      <c r="J36" s="6">
        <v>10000</v>
      </c>
      <c r="K36" s="6">
        <v>3000</v>
      </c>
      <c r="L36" s="6">
        <v>3000</v>
      </c>
      <c r="M36" s="6">
        <v>3000</v>
      </c>
      <c r="N36" s="6">
        <v>3000</v>
      </c>
      <c r="O36" s="6">
        <v>7500</v>
      </c>
      <c r="P36" s="6">
        <v>7500</v>
      </c>
      <c r="Q36" s="6">
        <v>54500</v>
      </c>
    </row>
    <row r="37" spans="1:17" x14ac:dyDescent="0.3">
      <c r="A37">
        <v>181</v>
      </c>
      <c r="B37" t="s">
        <v>62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>
        <v>11000</v>
      </c>
      <c r="N37" s="6">
        <v>11000</v>
      </c>
      <c r="O37" s="6"/>
      <c r="P37" s="6"/>
      <c r="Q37" s="6">
        <v>11000</v>
      </c>
    </row>
    <row r="38" spans="1:17" x14ac:dyDescent="0.3">
      <c r="A38">
        <v>186</v>
      </c>
      <c r="B38" t="s">
        <v>16</v>
      </c>
      <c r="C38" s="6"/>
      <c r="D38" s="6">
        <v>20000</v>
      </c>
      <c r="E38" s="6">
        <v>20000</v>
      </c>
      <c r="F38" s="6"/>
      <c r="G38" s="6"/>
      <c r="H38" s="6"/>
      <c r="I38" s="6">
        <v>1000</v>
      </c>
      <c r="J38" s="6">
        <v>1000</v>
      </c>
      <c r="K38" s="6"/>
      <c r="L38" s="6"/>
      <c r="M38" s="6"/>
      <c r="N38" s="6"/>
      <c r="O38" s="6"/>
      <c r="P38" s="6"/>
      <c r="Q38" s="6">
        <v>21000</v>
      </c>
    </row>
    <row r="39" spans="1:17" x14ac:dyDescent="0.3">
      <c r="A39">
        <v>187</v>
      </c>
      <c r="B39" t="s">
        <v>17</v>
      </c>
      <c r="C39" s="6"/>
      <c r="D39" s="6">
        <v>20000</v>
      </c>
      <c r="E39" s="6">
        <v>20000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>
        <v>20000</v>
      </c>
    </row>
    <row r="40" spans="1:17" x14ac:dyDescent="0.3">
      <c r="A40">
        <v>188</v>
      </c>
      <c r="B40" t="s">
        <v>18</v>
      </c>
      <c r="C40" s="6">
        <v>7500</v>
      </c>
      <c r="D40" s="6">
        <v>20000</v>
      </c>
      <c r="E40" s="6">
        <v>27500</v>
      </c>
      <c r="F40" s="6"/>
      <c r="G40" s="6"/>
      <c r="H40" s="6"/>
      <c r="I40" s="6">
        <v>1000</v>
      </c>
      <c r="J40" s="6">
        <v>1000</v>
      </c>
      <c r="K40" s="6"/>
      <c r="L40" s="6"/>
      <c r="M40" s="6"/>
      <c r="N40" s="6"/>
      <c r="O40" s="6">
        <v>7500</v>
      </c>
      <c r="P40" s="6">
        <v>7500</v>
      </c>
      <c r="Q40" s="6">
        <v>36000</v>
      </c>
    </row>
    <row r="41" spans="1:17" x14ac:dyDescent="0.3">
      <c r="A41">
        <v>193</v>
      </c>
      <c r="B41" t="s">
        <v>63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>
        <v>12000</v>
      </c>
      <c r="N41" s="6">
        <v>12000</v>
      </c>
      <c r="O41" s="6"/>
      <c r="P41" s="6"/>
      <c r="Q41" s="6">
        <v>12000</v>
      </c>
    </row>
    <row r="42" spans="1:17" x14ac:dyDescent="0.3">
      <c r="A42">
        <v>194</v>
      </c>
      <c r="B42" t="s">
        <v>45</v>
      </c>
      <c r="C42" s="6"/>
      <c r="D42" s="6"/>
      <c r="E42" s="6"/>
      <c r="F42" s="6"/>
      <c r="G42" s="6"/>
      <c r="H42" s="6"/>
      <c r="I42" s="6">
        <v>1000</v>
      </c>
      <c r="J42" s="6">
        <v>1000</v>
      </c>
      <c r="K42" s="6"/>
      <c r="L42" s="6"/>
      <c r="M42" s="6"/>
      <c r="N42" s="6"/>
      <c r="O42" s="6"/>
      <c r="P42" s="6"/>
      <c r="Q42" s="6">
        <v>1000</v>
      </c>
    </row>
    <row r="43" spans="1:17" x14ac:dyDescent="0.3">
      <c r="A43">
        <v>217</v>
      </c>
      <c r="B43" t="s">
        <v>101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>
        <v>2000</v>
      </c>
      <c r="N43" s="6">
        <v>2000</v>
      </c>
      <c r="O43" s="6">
        <v>7500</v>
      </c>
      <c r="P43" s="6">
        <v>7500</v>
      </c>
      <c r="Q43" s="6">
        <v>9500</v>
      </c>
    </row>
    <row r="44" spans="1:17" x14ac:dyDescent="0.3">
      <c r="A44">
        <v>221</v>
      </c>
      <c r="B44" t="s">
        <v>64</v>
      </c>
      <c r="C44" s="6">
        <v>3000</v>
      </c>
      <c r="D44" s="6">
        <v>20000</v>
      </c>
      <c r="E44" s="6">
        <v>23000</v>
      </c>
      <c r="F44" s="6"/>
      <c r="G44" s="6"/>
      <c r="H44" s="6"/>
      <c r="I44" s="6"/>
      <c r="J44" s="6"/>
      <c r="K44" s="6"/>
      <c r="L44" s="6"/>
      <c r="M44" s="6">
        <v>12000</v>
      </c>
      <c r="N44" s="6">
        <v>12000</v>
      </c>
      <c r="O44" s="6"/>
      <c r="P44" s="6"/>
      <c r="Q44" s="6">
        <v>35000</v>
      </c>
    </row>
    <row r="45" spans="1:17" x14ac:dyDescent="0.3">
      <c r="A45">
        <v>225</v>
      </c>
      <c r="B45" t="s">
        <v>102</v>
      </c>
      <c r="C45" s="6"/>
      <c r="D45" s="6"/>
      <c r="E45" s="6"/>
      <c r="F45" s="6">
        <v>7500</v>
      </c>
      <c r="G45" s="6">
        <v>7500</v>
      </c>
      <c r="H45" s="6">
        <v>9000</v>
      </c>
      <c r="I45" s="6">
        <v>1000</v>
      </c>
      <c r="J45" s="6">
        <v>10000</v>
      </c>
      <c r="K45" s="6">
        <v>10000</v>
      </c>
      <c r="L45" s="6">
        <v>10000</v>
      </c>
      <c r="M45" s="6">
        <v>12000</v>
      </c>
      <c r="N45" s="6">
        <v>12000</v>
      </c>
      <c r="O45" s="6"/>
      <c r="P45" s="6"/>
      <c r="Q45" s="6">
        <v>39500</v>
      </c>
    </row>
    <row r="46" spans="1:17" x14ac:dyDescent="0.3">
      <c r="A46">
        <v>234</v>
      </c>
      <c r="B46" t="s">
        <v>103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>
        <v>12000</v>
      </c>
      <c r="N46" s="6">
        <v>12000</v>
      </c>
      <c r="O46" s="6"/>
      <c r="P46" s="6"/>
      <c r="Q46" s="6">
        <v>12000</v>
      </c>
    </row>
    <row r="47" spans="1:17" x14ac:dyDescent="0.3">
      <c r="A47">
        <v>236</v>
      </c>
      <c r="B47" t="s">
        <v>51</v>
      </c>
      <c r="C47" s="6">
        <v>7500</v>
      </c>
      <c r="D47" s="6">
        <v>10000</v>
      </c>
      <c r="E47" s="6">
        <v>17500</v>
      </c>
      <c r="F47" s="6">
        <v>7500</v>
      </c>
      <c r="G47" s="6">
        <v>7500</v>
      </c>
      <c r="H47" s="6">
        <v>9000</v>
      </c>
      <c r="I47" s="6">
        <v>1000</v>
      </c>
      <c r="J47" s="6">
        <v>10000</v>
      </c>
      <c r="K47" s="6">
        <v>10000</v>
      </c>
      <c r="L47" s="6">
        <v>10000</v>
      </c>
      <c r="M47" s="6">
        <v>12000</v>
      </c>
      <c r="N47" s="6">
        <v>12000</v>
      </c>
      <c r="O47" s="6"/>
      <c r="P47" s="6"/>
      <c r="Q47" s="6">
        <v>57000</v>
      </c>
    </row>
    <row r="48" spans="1:17" x14ac:dyDescent="0.3">
      <c r="A48">
        <v>239</v>
      </c>
      <c r="B48" t="s">
        <v>19</v>
      </c>
      <c r="C48" s="6"/>
      <c r="D48" s="6">
        <v>10000</v>
      </c>
      <c r="E48" s="6">
        <v>10000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>
        <v>10000</v>
      </c>
    </row>
    <row r="49" spans="1:17" x14ac:dyDescent="0.3">
      <c r="A49">
        <v>241</v>
      </c>
      <c r="B49" t="s">
        <v>81</v>
      </c>
      <c r="C49" s="6"/>
      <c r="D49" s="6">
        <v>20000</v>
      </c>
      <c r="E49" s="6">
        <v>20000</v>
      </c>
      <c r="F49" s="6">
        <v>7500</v>
      </c>
      <c r="G49" s="6">
        <v>7500</v>
      </c>
      <c r="H49" s="6">
        <v>9000</v>
      </c>
      <c r="I49" s="6">
        <v>1000</v>
      </c>
      <c r="J49" s="6">
        <v>10000</v>
      </c>
      <c r="K49" s="6"/>
      <c r="L49" s="6"/>
      <c r="M49" s="6"/>
      <c r="N49" s="6"/>
      <c r="O49" s="6"/>
      <c r="P49" s="6"/>
      <c r="Q49" s="6">
        <v>37500</v>
      </c>
    </row>
    <row r="50" spans="1:17" x14ac:dyDescent="0.3">
      <c r="A50">
        <v>255</v>
      </c>
      <c r="B50" t="s">
        <v>51</v>
      </c>
      <c r="C50" s="6">
        <v>7500</v>
      </c>
      <c r="D50" s="6">
        <v>20000</v>
      </c>
      <c r="E50" s="6">
        <v>27500</v>
      </c>
      <c r="F50" s="6"/>
      <c r="G50" s="6"/>
      <c r="H50" s="6"/>
      <c r="I50" s="6">
        <v>1000</v>
      </c>
      <c r="J50" s="6">
        <v>1000</v>
      </c>
      <c r="K50" s="6"/>
      <c r="L50" s="6"/>
      <c r="M50" s="6">
        <v>10000</v>
      </c>
      <c r="N50" s="6">
        <v>10000</v>
      </c>
      <c r="O50" s="6">
        <v>7500</v>
      </c>
      <c r="P50" s="6">
        <v>7500</v>
      </c>
      <c r="Q50" s="6">
        <v>46000</v>
      </c>
    </row>
    <row r="51" spans="1:17" x14ac:dyDescent="0.3">
      <c r="A51">
        <v>256</v>
      </c>
      <c r="B51" t="s">
        <v>65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>
        <v>7000</v>
      </c>
      <c r="N51" s="6">
        <v>7000</v>
      </c>
      <c r="O51" s="6"/>
      <c r="P51" s="6"/>
      <c r="Q51" s="6">
        <v>7000</v>
      </c>
    </row>
    <row r="52" spans="1:17" x14ac:dyDescent="0.3">
      <c r="A52">
        <v>261</v>
      </c>
      <c r="B52" t="s">
        <v>104</v>
      </c>
      <c r="C52" s="6"/>
      <c r="D52" s="6">
        <v>20000</v>
      </c>
      <c r="E52" s="6">
        <v>20000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>
        <v>20000</v>
      </c>
    </row>
    <row r="53" spans="1:17" x14ac:dyDescent="0.3">
      <c r="A53">
        <v>262</v>
      </c>
      <c r="B53" t="s">
        <v>20</v>
      </c>
      <c r="C53" s="6"/>
      <c r="D53" s="6">
        <v>20000</v>
      </c>
      <c r="E53" s="6">
        <v>20000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>
        <v>20000</v>
      </c>
    </row>
    <row r="54" spans="1:17" x14ac:dyDescent="0.3">
      <c r="A54">
        <v>270</v>
      </c>
      <c r="B54" t="s">
        <v>21</v>
      </c>
      <c r="C54" s="6"/>
      <c r="D54" s="6">
        <v>20000</v>
      </c>
      <c r="E54" s="6">
        <v>20000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>
        <v>20000</v>
      </c>
    </row>
    <row r="55" spans="1:17" x14ac:dyDescent="0.3">
      <c r="A55">
        <v>275</v>
      </c>
      <c r="B55" t="s">
        <v>22</v>
      </c>
      <c r="C55" s="6"/>
      <c r="D55" s="6">
        <v>20000</v>
      </c>
      <c r="E55" s="6">
        <v>20000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>
        <v>20000</v>
      </c>
    </row>
    <row r="56" spans="1:17" x14ac:dyDescent="0.3">
      <c r="A56">
        <v>282</v>
      </c>
      <c r="B56" t="s">
        <v>46</v>
      </c>
      <c r="C56" s="6"/>
      <c r="D56" s="6"/>
      <c r="E56" s="6"/>
      <c r="F56" s="6"/>
      <c r="G56" s="6"/>
      <c r="H56" s="6"/>
      <c r="I56" s="6">
        <v>1000</v>
      </c>
      <c r="J56" s="6">
        <v>1000</v>
      </c>
      <c r="K56" s="6"/>
      <c r="L56" s="6"/>
      <c r="M56" s="6"/>
      <c r="N56" s="6"/>
      <c r="O56" s="6"/>
      <c r="P56" s="6"/>
      <c r="Q56" s="6">
        <v>1000</v>
      </c>
    </row>
    <row r="57" spans="1:17" x14ac:dyDescent="0.3">
      <c r="A57">
        <v>284</v>
      </c>
      <c r="B57" t="s">
        <v>23</v>
      </c>
      <c r="C57" s="6">
        <v>7500</v>
      </c>
      <c r="D57" s="6">
        <v>18000</v>
      </c>
      <c r="E57" s="6">
        <v>25500</v>
      </c>
      <c r="F57" s="6"/>
      <c r="G57" s="6"/>
      <c r="H57" s="6"/>
      <c r="I57" s="6">
        <v>1000</v>
      </c>
      <c r="J57" s="6">
        <v>1000</v>
      </c>
      <c r="K57" s="6"/>
      <c r="L57" s="6"/>
      <c r="M57" s="6"/>
      <c r="N57" s="6"/>
      <c r="O57" s="6">
        <v>7500</v>
      </c>
      <c r="P57" s="6">
        <v>7500</v>
      </c>
      <c r="Q57" s="6">
        <v>34000</v>
      </c>
    </row>
    <row r="58" spans="1:17" x14ac:dyDescent="0.3">
      <c r="A58">
        <v>290</v>
      </c>
      <c r="B58" t="s">
        <v>51</v>
      </c>
      <c r="C58" s="6"/>
      <c r="D58" s="6">
        <v>20000</v>
      </c>
      <c r="E58" s="6">
        <v>20000</v>
      </c>
      <c r="F58" s="6"/>
      <c r="G58" s="6"/>
      <c r="H58" s="6"/>
      <c r="I58" s="6"/>
      <c r="J58" s="6"/>
      <c r="K58" s="6"/>
      <c r="L58" s="6"/>
      <c r="M58" s="6">
        <v>12000</v>
      </c>
      <c r="N58" s="6">
        <v>12000</v>
      </c>
      <c r="O58" s="6"/>
      <c r="P58" s="6"/>
      <c r="Q58" s="6">
        <v>32000</v>
      </c>
    </row>
    <row r="59" spans="1:17" x14ac:dyDescent="0.3">
      <c r="A59">
        <v>291</v>
      </c>
      <c r="B59" t="s">
        <v>24</v>
      </c>
      <c r="C59" s="6"/>
      <c r="D59" s="6">
        <v>15000</v>
      </c>
      <c r="E59" s="6">
        <v>15000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>
        <v>15000</v>
      </c>
    </row>
    <row r="60" spans="1:17" x14ac:dyDescent="0.3">
      <c r="A60">
        <v>293</v>
      </c>
      <c r="B60" t="s">
        <v>51</v>
      </c>
      <c r="C60" s="6"/>
      <c r="D60" s="6">
        <v>20000</v>
      </c>
      <c r="E60" s="6">
        <v>20000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>
        <v>20000</v>
      </c>
    </row>
    <row r="61" spans="1:17" x14ac:dyDescent="0.3">
      <c r="A61">
        <v>298</v>
      </c>
      <c r="B61" t="s">
        <v>66</v>
      </c>
      <c r="C61" s="6"/>
      <c r="D61" s="6"/>
      <c r="E61" s="6"/>
      <c r="F61" s="6"/>
      <c r="G61" s="6"/>
      <c r="H61" s="6">
        <v>8000</v>
      </c>
      <c r="I61" s="6"/>
      <c r="J61" s="6">
        <v>8000</v>
      </c>
      <c r="K61" s="6">
        <v>10000</v>
      </c>
      <c r="L61" s="6">
        <v>10000</v>
      </c>
      <c r="M61" s="6">
        <v>12000</v>
      </c>
      <c r="N61" s="6">
        <v>12000</v>
      </c>
      <c r="O61" s="6"/>
      <c r="P61" s="6"/>
      <c r="Q61" s="6">
        <v>30000</v>
      </c>
    </row>
    <row r="62" spans="1:17" x14ac:dyDescent="0.3">
      <c r="A62">
        <v>309</v>
      </c>
      <c r="B62" t="s">
        <v>67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>
        <v>3000</v>
      </c>
      <c r="N62" s="6">
        <v>3000</v>
      </c>
      <c r="O62" s="6"/>
      <c r="P62" s="6"/>
      <c r="Q62" s="6">
        <v>3000</v>
      </c>
    </row>
    <row r="63" spans="1:17" x14ac:dyDescent="0.3">
      <c r="A63">
        <v>310</v>
      </c>
      <c r="B63" t="s">
        <v>25</v>
      </c>
      <c r="C63" s="6"/>
      <c r="D63" s="6">
        <v>20000</v>
      </c>
      <c r="E63" s="6">
        <v>20000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>
        <v>20000</v>
      </c>
    </row>
    <row r="64" spans="1:17" x14ac:dyDescent="0.3">
      <c r="A64" t="s">
        <v>0</v>
      </c>
      <c r="B64" t="s">
        <v>68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>
        <v>12000</v>
      </c>
      <c r="N64" s="6">
        <v>12000</v>
      </c>
      <c r="O64" s="6"/>
      <c r="P64" s="6"/>
      <c r="Q64" s="6">
        <v>12000</v>
      </c>
    </row>
    <row r="65" spans="1:17" x14ac:dyDescent="0.3">
      <c r="A65">
        <v>312</v>
      </c>
      <c r="B65" t="s">
        <v>69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>
        <v>7000</v>
      </c>
      <c r="N65" s="6">
        <v>7000</v>
      </c>
      <c r="O65" s="6"/>
      <c r="P65" s="6"/>
      <c r="Q65" s="6">
        <v>7000</v>
      </c>
    </row>
    <row r="66" spans="1:17" x14ac:dyDescent="0.3">
      <c r="A66">
        <v>315</v>
      </c>
      <c r="B66" t="s">
        <v>26</v>
      </c>
      <c r="C66" s="6"/>
      <c r="D66" s="6">
        <v>10000</v>
      </c>
      <c r="E66" s="6">
        <v>10000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>
        <v>10000</v>
      </c>
    </row>
    <row r="67" spans="1:17" x14ac:dyDescent="0.3">
      <c r="A67">
        <v>319</v>
      </c>
      <c r="B67" t="s">
        <v>70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>
        <v>12000</v>
      </c>
      <c r="N67" s="6">
        <v>12000</v>
      </c>
      <c r="O67" s="6"/>
      <c r="P67" s="6"/>
      <c r="Q67" s="6">
        <v>12000</v>
      </c>
    </row>
    <row r="68" spans="1:17" x14ac:dyDescent="0.3">
      <c r="A68">
        <v>320</v>
      </c>
      <c r="B68" t="s">
        <v>27</v>
      </c>
      <c r="C68" s="6"/>
      <c r="D68" s="6">
        <v>15000</v>
      </c>
      <c r="E68" s="6">
        <v>15000</v>
      </c>
      <c r="F68" s="6"/>
      <c r="G68" s="6"/>
      <c r="H68" s="6"/>
      <c r="I68" s="6"/>
      <c r="J68" s="6"/>
      <c r="K68" s="6"/>
      <c r="L68" s="6"/>
      <c r="M68" s="6"/>
      <c r="N68" s="6"/>
      <c r="O68" s="6">
        <v>7500</v>
      </c>
      <c r="P68" s="6">
        <v>7500</v>
      </c>
      <c r="Q68" s="6">
        <v>22500</v>
      </c>
    </row>
    <row r="69" spans="1:17" x14ac:dyDescent="0.3">
      <c r="A69">
        <v>322</v>
      </c>
      <c r="B69" t="s">
        <v>51</v>
      </c>
      <c r="C69" s="6">
        <v>7500</v>
      </c>
      <c r="D69" s="6"/>
      <c r="E69" s="6">
        <v>7500</v>
      </c>
      <c r="F69" s="6">
        <v>7500</v>
      </c>
      <c r="G69" s="6">
        <v>7500</v>
      </c>
      <c r="H69" s="6">
        <v>9000</v>
      </c>
      <c r="I69" s="6">
        <v>1000</v>
      </c>
      <c r="J69" s="6">
        <v>10000</v>
      </c>
      <c r="K69" s="6">
        <v>10000</v>
      </c>
      <c r="L69" s="6">
        <v>10000</v>
      </c>
      <c r="M69" s="6">
        <v>12000</v>
      </c>
      <c r="N69" s="6">
        <v>12000</v>
      </c>
      <c r="O69" s="6">
        <v>7500</v>
      </c>
      <c r="P69" s="6">
        <v>7500</v>
      </c>
      <c r="Q69" s="6">
        <v>54500</v>
      </c>
    </row>
    <row r="70" spans="1:17" x14ac:dyDescent="0.3">
      <c r="A70">
        <v>323</v>
      </c>
      <c r="B70" t="s">
        <v>71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>
        <v>1000</v>
      </c>
      <c r="N70" s="6">
        <v>1000</v>
      </c>
      <c r="O70" s="6"/>
      <c r="P70" s="6"/>
      <c r="Q70" s="6">
        <v>1000</v>
      </c>
    </row>
    <row r="71" spans="1:17" x14ac:dyDescent="0.3">
      <c r="A71">
        <v>328</v>
      </c>
      <c r="B71" t="s">
        <v>51</v>
      </c>
      <c r="C71" s="6"/>
      <c r="D71" s="6"/>
      <c r="E71" s="6"/>
      <c r="F71" s="6"/>
      <c r="G71" s="6"/>
      <c r="H71" s="6"/>
      <c r="I71" s="6">
        <v>1000</v>
      </c>
      <c r="J71" s="6">
        <v>1000</v>
      </c>
      <c r="K71" s="6"/>
      <c r="L71" s="6"/>
      <c r="M71" s="6"/>
      <c r="N71" s="6"/>
      <c r="O71" s="6"/>
      <c r="P71" s="6"/>
      <c r="Q71" s="6">
        <v>1000</v>
      </c>
    </row>
    <row r="72" spans="1:17" x14ac:dyDescent="0.3">
      <c r="A72">
        <v>329</v>
      </c>
      <c r="B72" t="s">
        <v>51</v>
      </c>
      <c r="C72" s="6">
        <v>7500</v>
      </c>
      <c r="D72" s="6"/>
      <c r="E72" s="6">
        <v>7500</v>
      </c>
      <c r="F72" s="6">
        <v>7500</v>
      </c>
      <c r="G72" s="6">
        <v>7500</v>
      </c>
      <c r="H72" s="6">
        <v>9000</v>
      </c>
      <c r="I72" s="6">
        <v>1000</v>
      </c>
      <c r="J72" s="6">
        <v>10000</v>
      </c>
      <c r="K72" s="6">
        <v>10000</v>
      </c>
      <c r="L72" s="6">
        <v>10000</v>
      </c>
      <c r="M72" s="6">
        <v>12000</v>
      </c>
      <c r="N72" s="6">
        <v>12000</v>
      </c>
      <c r="O72" s="6">
        <v>7500</v>
      </c>
      <c r="P72" s="6">
        <v>7500</v>
      </c>
      <c r="Q72" s="6">
        <v>54500</v>
      </c>
    </row>
    <row r="73" spans="1:17" x14ac:dyDescent="0.3">
      <c r="A73">
        <v>335</v>
      </c>
      <c r="B73" t="s">
        <v>72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>
        <v>12000</v>
      </c>
      <c r="N73" s="6">
        <v>12000</v>
      </c>
      <c r="O73" s="6"/>
      <c r="P73" s="6"/>
      <c r="Q73" s="6">
        <v>12000</v>
      </c>
    </row>
    <row r="74" spans="1:17" x14ac:dyDescent="0.3">
      <c r="A74">
        <v>346</v>
      </c>
      <c r="B74" t="s">
        <v>28</v>
      </c>
      <c r="C74" s="6"/>
      <c r="D74" s="6">
        <v>10000</v>
      </c>
      <c r="E74" s="6">
        <v>10000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>
        <v>10000</v>
      </c>
    </row>
    <row r="75" spans="1:17" x14ac:dyDescent="0.3">
      <c r="A75">
        <v>348</v>
      </c>
      <c r="B75" t="s">
        <v>82</v>
      </c>
      <c r="C75" s="6"/>
      <c r="D75" s="6"/>
      <c r="E75" s="6"/>
      <c r="F75" s="6">
        <v>7500</v>
      </c>
      <c r="G75" s="6">
        <v>7500</v>
      </c>
      <c r="H75" s="6"/>
      <c r="I75" s="6">
        <v>1000</v>
      </c>
      <c r="J75" s="6">
        <v>1000</v>
      </c>
      <c r="K75" s="6">
        <v>10000</v>
      </c>
      <c r="L75" s="6">
        <v>10000</v>
      </c>
      <c r="M75" s="6">
        <v>12000</v>
      </c>
      <c r="N75" s="6">
        <v>12000</v>
      </c>
      <c r="O75" s="6"/>
      <c r="P75" s="6"/>
      <c r="Q75" s="6">
        <v>30500</v>
      </c>
    </row>
    <row r="76" spans="1:17" x14ac:dyDescent="0.3">
      <c r="A76">
        <v>355</v>
      </c>
      <c r="B76" t="s">
        <v>29</v>
      </c>
      <c r="C76" s="6"/>
      <c r="D76" s="6">
        <v>10000</v>
      </c>
      <c r="E76" s="6">
        <v>10000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>
        <v>10000</v>
      </c>
    </row>
    <row r="77" spans="1:17" x14ac:dyDescent="0.3">
      <c r="A77">
        <v>360</v>
      </c>
      <c r="B77" t="s">
        <v>30</v>
      </c>
      <c r="C77" s="6"/>
      <c r="D77" s="6">
        <v>20000</v>
      </c>
      <c r="E77" s="6">
        <v>20000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>
        <v>20000</v>
      </c>
    </row>
    <row r="78" spans="1:17" x14ac:dyDescent="0.3">
      <c r="A78">
        <v>364</v>
      </c>
      <c r="B78" t="s">
        <v>105</v>
      </c>
      <c r="C78" s="6">
        <v>7500</v>
      </c>
      <c r="D78" s="6"/>
      <c r="E78" s="6">
        <v>7500</v>
      </c>
      <c r="F78" s="6">
        <v>7500</v>
      </c>
      <c r="G78" s="6">
        <v>7500</v>
      </c>
      <c r="H78" s="6">
        <v>9000</v>
      </c>
      <c r="I78" s="6">
        <v>1000</v>
      </c>
      <c r="J78" s="6">
        <v>10000</v>
      </c>
      <c r="K78" s="6">
        <v>10000</v>
      </c>
      <c r="L78" s="6">
        <v>10000</v>
      </c>
      <c r="M78" s="6">
        <v>12000</v>
      </c>
      <c r="N78" s="6">
        <v>12000</v>
      </c>
      <c r="O78" s="6">
        <v>7500</v>
      </c>
      <c r="P78" s="6">
        <v>7500</v>
      </c>
      <c r="Q78" s="6">
        <v>54500</v>
      </c>
    </row>
    <row r="79" spans="1:17" x14ac:dyDescent="0.3">
      <c r="A79">
        <v>372</v>
      </c>
      <c r="B79" t="s">
        <v>31</v>
      </c>
      <c r="C79" s="6"/>
      <c r="D79" s="6">
        <v>2500</v>
      </c>
      <c r="E79" s="6">
        <v>2500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>
        <v>2500</v>
      </c>
    </row>
    <row r="80" spans="1:17" x14ac:dyDescent="0.3">
      <c r="A80">
        <v>375</v>
      </c>
      <c r="B80" t="s">
        <v>73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>
        <v>10500</v>
      </c>
      <c r="N80" s="6">
        <v>10500</v>
      </c>
      <c r="O80" s="6"/>
      <c r="P80" s="6"/>
      <c r="Q80" s="6">
        <v>10500</v>
      </c>
    </row>
    <row r="81" spans="1:17" x14ac:dyDescent="0.3">
      <c r="A81">
        <v>391</v>
      </c>
      <c r="B81" t="s">
        <v>32</v>
      </c>
      <c r="C81" s="6"/>
      <c r="D81" s="6">
        <v>20000</v>
      </c>
      <c r="E81" s="6">
        <v>20000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>
        <v>20000</v>
      </c>
    </row>
    <row r="82" spans="1:17" x14ac:dyDescent="0.3">
      <c r="A82" t="s">
        <v>1</v>
      </c>
      <c r="B82" t="s">
        <v>47</v>
      </c>
      <c r="C82" s="6"/>
      <c r="D82" s="6"/>
      <c r="E82" s="6"/>
      <c r="F82" s="6"/>
      <c r="G82" s="6"/>
      <c r="H82" s="6"/>
      <c r="I82" s="6">
        <v>1000</v>
      </c>
      <c r="J82" s="6">
        <v>1000</v>
      </c>
      <c r="K82" s="6"/>
      <c r="L82" s="6"/>
      <c r="M82" s="6"/>
      <c r="N82" s="6"/>
      <c r="O82" s="6"/>
      <c r="P82" s="6"/>
      <c r="Q82" s="6">
        <v>1000</v>
      </c>
    </row>
    <row r="83" spans="1:17" x14ac:dyDescent="0.3">
      <c r="A83">
        <v>407</v>
      </c>
      <c r="B83" t="s">
        <v>33</v>
      </c>
      <c r="C83" s="6"/>
      <c r="D83" s="6">
        <v>5000</v>
      </c>
      <c r="E83" s="6">
        <v>5000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>
        <v>5000</v>
      </c>
    </row>
    <row r="84" spans="1:17" x14ac:dyDescent="0.3">
      <c r="A84">
        <v>408</v>
      </c>
      <c r="B84" t="s">
        <v>51</v>
      </c>
      <c r="C84" s="6"/>
      <c r="D84" s="6">
        <v>20000</v>
      </c>
      <c r="E84" s="6">
        <v>20000</v>
      </c>
      <c r="F84" s="6">
        <v>7500</v>
      </c>
      <c r="G84" s="6">
        <v>7500</v>
      </c>
      <c r="H84" s="6">
        <v>9000</v>
      </c>
      <c r="I84" s="6">
        <v>1000</v>
      </c>
      <c r="J84" s="6">
        <v>10000</v>
      </c>
      <c r="K84" s="6">
        <v>10000</v>
      </c>
      <c r="L84" s="6">
        <v>10000</v>
      </c>
      <c r="M84" s="6">
        <v>12000</v>
      </c>
      <c r="N84" s="6">
        <v>12000</v>
      </c>
      <c r="O84" s="6">
        <v>7500</v>
      </c>
      <c r="P84" s="6">
        <v>7500</v>
      </c>
      <c r="Q84" s="6">
        <v>67000</v>
      </c>
    </row>
    <row r="85" spans="1:17" x14ac:dyDescent="0.3">
      <c r="A85" t="s">
        <v>2</v>
      </c>
      <c r="B85" t="s">
        <v>106</v>
      </c>
      <c r="C85" s="6">
        <v>7500</v>
      </c>
      <c r="D85" s="6"/>
      <c r="E85" s="6">
        <v>7500</v>
      </c>
      <c r="F85" s="6">
        <v>7500</v>
      </c>
      <c r="G85" s="6">
        <v>7500</v>
      </c>
      <c r="H85" s="6">
        <v>9000</v>
      </c>
      <c r="I85" s="6">
        <v>1000</v>
      </c>
      <c r="J85" s="6">
        <v>10000</v>
      </c>
      <c r="K85" s="6">
        <v>10000</v>
      </c>
      <c r="L85" s="6">
        <v>10000</v>
      </c>
      <c r="M85" s="6">
        <v>12000</v>
      </c>
      <c r="N85" s="6">
        <v>12000</v>
      </c>
      <c r="O85" s="6">
        <v>7500</v>
      </c>
      <c r="P85" s="6">
        <v>7500</v>
      </c>
      <c r="Q85" s="6">
        <v>54500</v>
      </c>
    </row>
    <row r="86" spans="1:17" x14ac:dyDescent="0.3">
      <c r="A86">
        <v>422</v>
      </c>
      <c r="B86" t="s">
        <v>51</v>
      </c>
      <c r="C86" s="6">
        <v>7500</v>
      </c>
      <c r="D86" s="6">
        <v>20000</v>
      </c>
      <c r="E86" s="6">
        <v>27500</v>
      </c>
      <c r="F86" s="6">
        <v>7500</v>
      </c>
      <c r="G86" s="6">
        <v>7500</v>
      </c>
      <c r="H86" s="6">
        <v>9000</v>
      </c>
      <c r="I86" s="6">
        <v>1000</v>
      </c>
      <c r="J86" s="6">
        <v>10000</v>
      </c>
      <c r="K86" s="6">
        <v>10000</v>
      </c>
      <c r="L86" s="6">
        <v>10000</v>
      </c>
      <c r="M86" s="6">
        <v>12000</v>
      </c>
      <c r="N86" s="6">
        <v>12000</v>
      </c>
      <c r="O86" s="6">
        <v>7500</v>
      </c>
      <c r="P86" s="6">
        <v>7500</v>
      </c>
      <c r="Q86" s="6">
        <v>74500</v>
      </c>
    </row>
    <row r="87" spans="1:17" x14ac:dyDescent="0.3">
      <c r="A87">
        <v>425</v>
      </c>
      <c r="B87" t="s">
        <v>51</v>
      </c>
      <c r="C87" s="6">
        <v>7500</v>
      </c>
      <c r="D87" s="6"/>
      <c r="E87" s="6">
        <v>7500</v>
      </c>
      <c r="F87" s="6">
        <v>7500</v>
      </c>
      <c r="G87" s="6">
        <v>7500</v>
      </c>
      <c r="H87" s="6">
        <v>9000</v>
      </c>
      <c r="I87" s="6">
        <v>1000</v>
      </c>
      <c r="J87" s="6">
        <v>10000</v>
      </c>
      <c r="K87" s="6">
        <v>10000</v>
      </c>
      <c r="L87" s="6">
        <v>10000</v>
      </c>
      <c r="M87" s="6">
        <v>12000</v>
      </c>
      <c r="N87" s="6">
        <v>12000</v>
      </c>
      <c r="O87" s="6">
        <v>7500</v>
      </c>
      <c r="P87" s="6">
        <v>7500</v>
      </c>
      <c r="Q87" s="6">
        <v>54500</v>
      </c>
    </row>
    <row r="88" spans="1:17" x14ac:dyDescent="0.3">
      <c r="A88" t="s">
        <v>3</v>
      </c>
      <c r="B88" t="s">
        <v>75</v>
      </c>
      <c r="C88" s="6">
        <v>7500</v>
      </c>
      <c r="D88" s="6"/>
      <c r="E88" s="6">
        <v>7500</v>
      </c>
      <c r="F88" s="6">
        <v>7500</v>
      </c>
      <c r="G88" s="6">
        <v>7500</v>
      </c>
      <c r="H88" s="6">
        <v>9000</v>
      </c>
      <c r="I88" s="6">
        <v>1000</v>
      </c>
      <c r="J88" s="6">
        <v>10000</v>
      </c>
      <c r="K88" s="6">
        <v>10000</v>
      </c>
      <c r="L88" s="6">
        <v>10000</v>
      </c>
      <c r="M88" s="6">
        <v>12000</v>
      </c>
      <c r="N88" s="6">
        <v>12000</v>
      </c>
      <c r="O88" s="6"/>
      <c r="P88" s="6"/>
      <c r="Q88" s="6">
        <v>47000</v>
      </c>
    </row>
    <row r="89" spans="1:17" x14ac:dyDescent="0.3">
      <c r="A89">
        <v>435</v>
      </c>
      <c r="B89" t="s">
        <v>34</v>
      </c>
      <c r="C89" s="6"/>
      <c r="D89" s="6">
        <v>20000</v>
      </c>
      <c r="E89" s="6">
        <v>20000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>
        <v>20000</v>
      </c>
    </row>
    <row r="90" spans="1:17" x14ac:dyDescent="0.3">
      <c r="A90">
        <v>448</v>
      </c>
      <c r="B90" t="s">
        <v>76</v>
      </c>
      <c r="C90" s="6">
        <v>7500</v>
      </c>
      <c r="D90" s="6"/>
      <c r="E90" s="6">
        <v>7500</v>
      </c>
      <c r="F90" s="6"/>
      <c r="G90" s="6"/>
      <c r="H90" s="6"/>
      <c r="I90" s="6"/>
      <c r="J90" s="6"/>
      <c r="K90" s="6"/>
      <c r="L90" s="6"/>
      <c r="M90" s="6">
        <v>12000</v>
      </c>
      <c r="N90" s="6">
        <v>12000</v>
      </c>
      <c r="O90" s="6">
        <v>7500</v>
      </c>
      <c r="P90" s="6">
        <v>7500</v>
      </c>
      <c r="Q90" s="6">
        <v>27000</v>
      </c>
    </row>
    <row r="91" spans="1:17" x14ac:dyDescent="0.3">
      <c r="A91">
        <v>455</v>
      </c>
      <c r="B91" t="s">
        <v>48</v>
      </c>
      <c r="C91" s="6"/>
      <c r="D91" s="6"/>
      <c r="E91" s="6"/>
      <c r="F91" s="6"/>
      <c r="G91" s="6"/>
      <c r="H91" s="6"/>
      <c r="I91" s="6">
        <v>1000</v>
      </c>
      <c r="J91" s="6">
        <v>1000</v>
      </c>
      <c r="K91" s="6"/>
      <c r="L91" s="6"/>
      <c r="M91" s="6"/>
      <c r="N91" s="6"/>
      <c r="O91" s="6"/>
      <c r="P91" s="6"/>
      <c r="Q91" s="6">
        <v>1000</v>
      </c>
    </row>
    <row r="92" spans="1:17" x14ac:dyDescent="0.3">
      <c r="A92">
        <v>457</v>
      </c>
      <c r="B92" t="s">
        <v>80</v>
      </c>
      <c r="C92" s="6">
        <v>7500</v>
      </c>
      <c r="D92" s="6">
        <v>20000</v>
      </c>
      <c r="E92" s="6">
        <v>27500</v>
      </c>
      <c r="F92" s="6">
        <v>7500</v>
      </c>
      <c r="G92" s="6">
        <v>7500</v>
      </c>
      <c r="H92" s="6">
        <v>9000</v>
      </c>
      <c r="I92" s="6">
        <v>1000</v>
      </c>
      <c r="J92" s="6">
        <v>10000</v>
      </c>
      <c r="K92" s="6"/>
      <c r="L92" s="6"/>
      <c r="M92" s="6">
        <v>12000</v>
      </c>
      <c r="N92" s="6">
        <v>12000</v>
      </c>
      <c r="O92" s="6">
        <v>7500</v>
      </c>
      <c r="P92" s="6">
        <v>7500</v>
      </c>
      <c r="Q92" s="6">
        <v>64500</v>
      </c>
    </row>
    <row r="93" spans="1:17" x14ac:dyDescent="0.3">
      <c r="A93">
        <v>113</v>
      </c>
      <c r="B93" t="s">
        <v>96</v>
      </c>
      <c r="C93" s="6">
        <v>1500</v>
      </c>
      <c r="D93" s="6"/>
      <c r="E93" s="6">
        <v>1500</v>
      </c>
      <c r="F93" s="6"/>
      <c r="G93" s="6"/>
      <c r="H93" s="6"/>
      <c r="I93" s="6"/>
      <c r="J93" s="6"/>
      <c r="K93" s="6"/>
      <c r="L93" s="6"/>
      <c r="M93" s="6"/>
      <c r="N93" s="6"/>
      <c r="O93" s="6">
        <v>1500</v>
      </c>
      <c r="P93" s="6">
        <v>1500</v>
      </c>
      <c r="Q93" s="6">
        <v>3000</v>
      </c>
    </row>
    <row r="94" spans="1:17" x14ac:dyDescent="0.3">
      <c r="A94">
        <v>228</v>
      </c>
      <c r="B94" t="s">
        <v>97</v>
      </c>
      <c r="C94" s="6">
        <v>5500</v>
      </c>
      <c r="D94" s="6"/>
      <c r="E94" s="6">
        <v>5500</v>
      </c>
      <c r="F94" s="6"/>
      <c r="G94" s="6"/>
      <c r="H94" s="6"/>
      <c r="I94" s="6"/>
      <c r="J94" s="6"/>
      <c r="K94" s="6"/>
      <c r="L94" s="6"/>
      <c r="M94" s="6"/>
      <c r="N94" s="6"/>
      <c r="O94" s="6">
        <v>7500</v>
      </c>
      <c r="P94" s="6">
        <v>7500</v>
      </c>
      <c r="Q94" s="6">
        <v>13000</v>
      </c>
    </row>
    <row r="95" spans="1:17" x14ac:dyDescent="0.3">
      <c r="A95" t="s">
        <v>77</v>
      </c>
      <c r="C95" s="6">
        <v>171000</v>
      </c>
      <c r="D95" s="6">
        <v>805500</v>
      </c>
      <c r="E95" s="6">
        <v>976500</v>
      </c>
      <c r="F95" s="6">
        <v>172500</v>
      </c>
      <c r="G95" s="6">
        <v>172500</v>
      </c>
      <c r="H95" s="6">
        <v>206000</v>
      </c>
      <c r="I95" s="6">
        <v>41000</v>
      </c>
      <c r="J95" s="6">
        <v>247000</v>
      </c>
      <c r="K95" s="6">
        <v>213000</v>
      </c>
      <c r="L95" s="6">
        <v>213000</v>
      </c>
      <c r="M95" s="6">
        <v>468500</v>
      </c>
      <c r="N95" s="6">
        <v>468500</v>
      </c>
      <c r="O95" s="6">
        <v>196500</v>
      </c>
      <c r="P95" s="6">
        <v>196500</v>
      </c>
      <c r="Q95" s="6">
        <v>2274000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0975F-6AA4-4840-8101-F58AD804E8AF}">
  <dimension ref="B5:D94"/>
  <sheetViews>
    <sheetView workbookViewId="0">
      <selection activeCell="D1" sqref="D1"/>
    </sheetView>
  </sheetViews>
  <sheetFormatPr defaultRowHeight="14.4" x14ac:dyDescent="0.3"/>
  <cols>
    <col min="3" max="3" width="19.33203125" bestFit="1" customWidth="1"/>
  </cols>
  <sheetData>
    <row r="5" spans="2:3" x14ac:dyDescent="0.3">
      <c r="B5">
        <v>3</v>
      </c>
      <c r="C5" t="s">
        <v>10</v>
      </c>
    </row>
    <row r="6" spans="2:3" x14ac:dyDescent="0.3">
      <c r="B6">
        <v>12</v>
      </c>
      <c r="C6" t="s">
        <v>50</v>
      </c>
    </row>
    <row r="7" spans="2:3" x14ac:dyDescent="0.3">
      <c r="B7">
        <v>16</v>
      </c>
      <c r="C7" t="s">
        <v>51</v>
      </c>
    </row>
    <row r="8" spans="2:3" x14ac:dyDescent="0.3">
      <c r="B8">
        <v>29</v>
      </c>
      <c r="C8" t="s">
        <v>41</v>
      </c>
    </row>
    <row r="9" spans="2:3" x14ac:dyDescent="0.3">
      <c r="B9">
        <v>32</v>
      </c>
      <c r="C9" t="s">
        <v>52</v>
      </c>
    </row>
    <row r="10" spans="2:3" x14ac:dyDescent="0.3">
      <c r="B10">
        <v>34</v>
      </c>
      <c r="C10" t="s">
        <v>53</v>
      </c>
    </row>
    <row r="11" spans="2:3" x14ac:dyDescent="0.3">
      <c r="B11">
        <v>49</v>
      </c>
      <c r="C11" t="s">
        <v>51</v>
      </c>
    </row>
    <row r="12" spans="2:3" x14ac:dyDescent="0.3">
      <c r="B12">
        <v>51</v>
      </c>
      <c r="C12" t="s">
        <v>11</v>
      </c>
    </row>
    <row r="13" spans="2:3" x14ac:dyDescent="0.3">
      <c r="B13">
        <v>55</v>
      </c>
      <c r="C13" t="s">
        <v>51</v>
      </c>
    </row>
    <row r="14" spans="2:3" x14ac:dyDescent="0.3">
      <c r="B14">
        <v>61</v>
      </c>
      <c r="C14" t="s">
        <v>54</v>
      </c>
    </row>
    <row r="15" spans="2:3" x14ac:dyDescent="0.3">
      <c r="B15">
        <v>66</v>
      </c>
      <c r="C15" t="s">
        <v>12</v>
      </c>
    </row>
    <row r="16" spans="2:3" x14ac:dyDescent="0.3">
      <c r="B16">
        <v>73</v>
      </c>
      <c r="C16" t="s">
        <v>13</v>
      </c>
    </row>
    <row r="17" spans="2:3" x14ac:dyDescent="0.3">
      <c r="B17">
        <v>80</v>
      </c>
      <c r="C17" t="s">
        <v>51</v>
      </c>
    </row>
    <row r="18" spans="2:3" x14ac:dyDescent="0.3">
      <c r="B18">
        <v>84</v>
      </c>
      <c r="C18" t="s">
        <v>51</v>
      </c>
    </row>
    <row r="19" spans="2:3" x14ac:dyDescent="0.3">
      <c r="B19">
        <v>93</v>
      </c>
      <c r="C19" t="s">
        <v>14</v>
      </c>
    </row>
    <row r="20" spans="2:3" x14ac:dyDescent="0.3">
      <c r="B20">
        <v>109</v>
      </c>
      <c r="C20" t="s">
        <v>55</v>
      </c>
    </row>
    <row r="21" spans="2:3" x14ac:dyDescent="0.3">
      <c r="B21">
        <v>110</v>
      </c>
      <c r="C21" t="s">
        <v>42</v>
      </c>
    </row>
    <row r="22" spans="2:3" x14ac:dyDescent="0.3">
      <c r="B22">
        <v>113</v>
      </c>
      <c r="C22" t="s">
        <v>96</v>
      </c>
    </row>
    <row r="23" spans="2:3" x14ac:dyDescent="0.3">
      <c r="B23">
        <v>117</v>
      </c>
      <c r="C23" t="s">
        <v>51</v>
      </c>
    </row>
    <row r="24" spans="2:3" x14ac:dyDescent="0.3">
      <c r="B24">
        <v>126</v>
      </c>
      <c r="C24" t="s">
        <v>56</v>
      </c>
    </row>
    <row r="25" spans="2:3" x14ac:dyDescent="0.3">
      <c r="B25">
        <v>129</v>
      </c>
      <c r="C25" t="s">
        <v>43</v>
      </c>
    </row>
    <row r="26" spans="2:3" x14ac:dyDescent="0.3">
      <c r="B26">
        <v>133</v>
      </c>
      <c r="C26" t="s">
        <v>57</v>
      </c>
    </row>
    <row r="27" spans="2:3" x14ac:dyDescent="0.3">
      <c r="B27">
        <v>142</v>
      </c>
      <c r="C27" t="s">
        <v>58</v>
      </c>
    </row>
    <row r="28" spans="2:3" x14ac:dyDescent="0.3">
      <c r="B28">
        <v>149</v>
      </c>
      <c r="C28" t="s">
        <v>59</v>
      </c>
    </row>
    <row r="29" spans="2:3" x14ac:dyDescent="0.3">
      <c r="B29">
        <v>152</v>
      </c>
      <c r="C29" t="s">
        <v>44</v>
      </c>
    </row>
    <row r="30" spans="2:3" x14ac:dyDescent="0.3">
      <c r="B30">
        <v>154</v>
      </c>
      <c r="C30" t="s">
        <v>60</v>
      </c>
    </row>
    <row r="31" spans="2:3" x14ac:dyDescent="0.3">
      <c r="B31">
        <v>160</v>
      </c>
      <c r="C31" t="s">
        <v>51</v>
      </c>
    </row>
    <row r="32" spans="2:3" x14ac:dyDescent="0.3">
      <c r="B32">
        <v>165</v>
      </c>
      <c r="C32" t="s">
        <v>61</v>
      </c>
    </row>
    <row r="33" spans="2:4" x14ac:dyDescent="0.3">
      <c r="B33">
        <v>168</v>
      </c>
      <c r="C33" t="s">
        <v>51</v>
      </c>
    </row>
    <row r="34" spans="2:4" x14ac:dyDescent="0.3">
      <c r="B34">
        <v>175</v>
      </c>
      <c r="C34" t="s">
        <v>15</v>
      </c>
    </row>
    <row r="35" spans="2:4" x14ac:dyDescent="0.3">
      <c r="B35">
        <v>179</v>
      </c>
      <c r="C35" t="s">
        <v>51</v>
      </c>
    </row>
    <row r="36" spans="2:4" x14ac:dyDescent="0.3">
      <c r="B36">
        <v>181</v>
      </c>
      <c r="C36" t="s">
        <v>62</v>
      </c>
    </row>
    <row r="37" spans="2:4" x14ac:dyDescent="0.3">
      <c r="B37">
        <v>186</v>
      </c>
      <c r="C37" t="s">
        <v>16</v>
      </c>
    </row>
    <row r="38" spans="2:4" x14ac:dyDescent="0.3">
      <c r="B38">
        <v>187</v>
      </c>
      <c r="C38" t="s">
        <v>17</v>
      </c>
    </row>
    <row r="39" spans="2:4" x14ac:dyDescent="0.3">
      <c r="B39">
        <v>188</v>
      </c>
      <c r="C39" t="s">
        <v>18</v>
      </c>
    </row>
    <row r="40" spans="2:4" x14ac:dyDescent="0.3">
      <c r="B40">
        <v>193</v>
      </c>
      <c r="C40" t="s">
        <v>63</v>
      </c>
    </row>
    <row r="41" spans="2:4" x14ac:dyDescent="0.3">
      <c r="B41">
        <v>194</v>
      </c>
      <c r="C41" t="s">
        <v>45</v>
      </c>
    </row>
    <row r="42" spans="2:4" x14ac:dyDescent="0.3">
      <c r="B42">
        <v>217</v>
      </c>
      <c r="C42" t="s">
        <v>101</v>
      </c>
      <c r="D42" t="s">
        <v>108</v>
      </c>
    </row>
    <row r="43" spans="2:4" x14ac:dyDescent="0.3">
      <c r="B43">
        <v>221</v>
      </c>
      <c r="C43" t="s">
        <v>64</v>
      </c>
    </row>
    <row r="44" spans="2:4" x14ac:dyDescent="0.3">
      <c r="B44">
        <v>225</v>
      </c>
      <c r="C44" t="s">
        <v>102</v>
      </c>
    </row>
    <row r="45" spans="2:4" x14ac:dyDescent="0.3">
      <c r="B45">
        <v>228</v>
      </c>
      <c r="C45" t="s">
        <v>97</v>
      </c>
    </row>
    <row r="46" spans="2:4" x14ac:dyDescent="0.3">
      <c r="B46">
        <v>234</v>
      </c>
      <c r="C46" t="s">
        <v>103</v>
      </c>
      <c r="D46" t="s">
        <v>108</v>
      </c>
    </row>
    <row r="47" spans="2:4" x14ac:dyDescent="0.3">
      <c r="B47">
        <v>236</v>
      </c>
      <c r="C47" t="s">
        <v>51</v>
      </c>
    </row>
    <row r="48" spans="2:4" x14ac:dyDescent="0.3">
      <c r="B48">
        <v>239</v>
      </c>
      <c r="C48" t="s">
        <v>19</v>
      </c>
    </row>
    <row r="49" spans="2:3" x14ac:dyDescent="0.3">
      <c r="B49">
        <v>241</v>
      </c>
      <c r="C49" t="s">
        <v>81</v>
      </c>
    </row>
    <row r="50" spans="2:3" x14ac:dyDescent="0.3">
      <c r="B50">
        <v>255</v>
      </c>
      <c r="C50" t="s">
        <v>51</v>
      </c>
    </row>
    <row r="51" spans="2:3" x14ac:dyDescent="0.3">
      <c r="B51">
        <v>256</v>
      </c>
      <c r="C51" t="s">
        <v>65</v>
      </c>
    </row>
    <row r="52" spans="2:3" x14ac:dyDescent="0.3">
      <c r="B52">
        <v>261</v>
      </c>
      <c r="C52" t="s">
        <v>104</v>
      </c>
    </row>
    <row r="53" spans="2:3" x14ac:dyDescent="0.3">
      <c r="B53">
        <v>262</v>
      </c>
      <c r="C53" t="s">
        <v>20</v>
      </c>
    </row>
    <row r="54" spans="2:3" x14ac:dyDescent="0.3">
      <c r="B54">
        <v>270</v>
      </c>
      <c r="C54" t="s">
        <v>21</v>
      </c>
    </row>
    <row r="55" spans="2:3" x14ac:dyDescent="0.3">
      <c r="B55">
        <v>275</v>
      </c>
      <c r="C55" t="s">
        <v>22</v>
      </c>
    </row>
    <row r="56" spans="2:3" x14ac:dyDescent="0.3">
      <c r="B56">
        <v>282</v>
      </c>
      <c r="C56" t="s">
        <v>46</v>
      </c>
    </row>
    <row r="57" spans="2:3" x14ac:dyDescent="0.3">
      <c r="B57">
        <v>284</v>
      </c>
      <c r="C57" t="s">
        <v>23</v>
      </c>
    </row>
    <row r="58" spans="2:3" x14ac:dyDescent="0.3">
      <c r="B58">
        <v>290</v>
      </c>
      <c r="C58" t="s">
        <v>51</v>
      </c>
    </row>
    <row r="59" spans="2:3" x14ac:dyDescent="0.3">
      <c r="B59">
        <v>291</v>
      </c>
      <c r="C59" t="s">
        <v>24</v>
      </c>
    </row>
    <row r="60" spans="2:3" x14ac:dyDescent="0.3">
      <c r="B60">
        <v>293</v>
      </c>
      <c r="C60" t="s">
        <v>51</v>
      </c>
    </row>
    <row r="61" spans="2:3" x14ac:dyDescent="0.3">
      <c r="B61">
        <v>298</v>
      </c>
      <c r="C61" t="s">
        <v>66</v>
      </c>
    </row>
    <row r="62" spans="2:3" x14ac:dyDescent="0.3">
      <c r="B62">
        <v>309</v>
      </c>
      <c r="C62" t="s">
        <v>67</v>
      </c>
    </row>
    <row r="63" spans="2:3" x14ac:dyDescent="0.3">
      <c r="B63">
        <v>310</v>
      </c>
      <c r="C63" t="s">
        <v>25</v>
      </c>
    </row>
    <row r="64" spans="2:3" x14ac:dyDescent="0.3">
      <c r="B64">
        <v>312</v>
      </c>
      <c r="C64" t="s">
        <v>69</v>
      </c>
    </row>
    <row r="65" spans="2:4" x14ac:dyDescent="0.3">
      <c r="B65">
        <v>315</v>
      </c>
      <c r="C65" t="s">
        <v>26</v>
      </c>
    </row>
    <row r="66" spans="2:4" x14ac:dyDescent="0.3">
      <c r="B66">
        <v>319</v>
      </c>
      <c r="C66" t="s">
        <v>70</v>
      </c>
    </row>
    <row r="67" spans="2:4" x14ac:dyDescent="0.3">
      <c r="B67">
        <v>320</v>
      </c>
      <c r="C67" t="s">
        <v>27</v>
      </c>
    </row>
    <row r="68" spans="2:4" x14ac:dyDescent="0.3">
      <c r="B68">
        <v>322</v>
      </c>
      <c r="C68" t="s">
        <v>51</v>
      </c>
    </row>
    <row r="69" spans="2:4" x14ac:dyDescent="0.3">
      <c r="B69">
        <v>323</v>
      </c>
      <c r="C69" t="s">
        <v>71</v>
      </c>
    </row>
    <row r="70" spans="2:4" x14ac:dyDescent="0.3">
      <c r="B70">
        <v>328</v>
      </c>
      <c r="C70" t="s">
        <v>51</v>
      </c>
    </row>
    <row r="71" spans="2:4" x14ac:dyDescent="0.3">
      <c r="B71">
        <v>329</v>
      </c>
      <c r="C71" t="s">
        <v>51</v>
      </c>
    </row>
    <row r="72" spans="2:4" x14ac:dyDescent="0.3">
      <c r="B72">
        <v>335</v>
      </c>
      <c r="C72" t="s">
        <v>72</v>
      </c>
    </row>
    <row r="73" spans="2:4" x14ac:dyDescent="0.3">
      <c r="B73">
        <v>346</v>
      </c>
      <c r="C73" t="s">
        <v>28</v>
      </c>
    </row>
    <row r="74" spans="2:4" x14ac:dyDescent="0.3">
      <c r="B74">
        <v>348</v>
      </c>
      <c r="C74" t="s">
        <v>82</v>
      </c>
    </row>
    <row r="75" spans="2:4" x14ac:dyDescent="0.3">
      <c r="B75">
        <v>355</v>
      </c>
      <c r="C75" t="s">
        <v>29</v>
      </c>
    </row>
    <row r="76" spans="2:4" x14ac:dyDescent="0.3">
      <c r="B76">
        <v>360</v>
      </c>
      <c r="C76" t="s">
        <v>30</v>
      </c>
    </row>
    <row r="77" spans="2:4" x14ac:dyDescent="0.3">
      <c r="B77">
        <v>364</v>
      </c>
      <c r="C77" t="s">
        <v>105</v>
      </c>
      <c r="D77" t="s">
        <v>108</v>
      </c>
    </row>
    <row r="78" spans="2:4" x14ac:dyDescent="0.3">
      <c r="B78">
        <v>372</v>
      </c>
      <c r="C78" t="s">
        <v>31</v>
      </c>
    </row>
    <row r="79" spans="2:4" x14ac:dyDescent="0.3">
      <c r="B79">
        <v>375</v>
      </c>
      <c r="C79" t="s">
        <v>73</v>
      </c>
    </row>
    <row r="80" spans="2:4" x14ac:dyDescent="0.3">
      <c r="B80">
        <v>391</v>
      </c>
      <c r="C80" t="s">
        <v>32</v>
      </c>
    </row>
    <row r="81" spans="2:4" x14ac:dyDescent="0.3">
      <c r="B81">
        <v>402</v>
      </c>
      <c r="C81" t="s">
        <v>74</v>
      </c>
    </row>
    <row r="82" spans="2:4" x14ac:dyDescent="0.3">
      <c r="B82">
        <v>407</v>
      </c>
      <c r="C82" t="s">
        <v>33</v>
      </c>
    </row>
    <row r="83" spans="2:4" x14ac:dyDescent="0.3">
      <c r="B83">
        <v>408</v>
      </c>
      <c r="C83" t="s">
        <v>51</v>
      </c>
    </row>
    <row r="84" spans="2:4" x14ac:dyDescent="0.3">
      <c r="B84">
        <v>422</v>
      </c>
      <c r="C84" t="s">
        <v>51</v>
      </c>
    </row>
    <row r="85" spans="2:4" x14ac:dyDescent="0.3">
      <c r="B85">
        <v>425</v>
      </c>
      <c r="C85" t="s">
        <v>51</v>
      </c>
    </row>
    <row r="86" spans="2:4" x14ac:dyDescent="0.3">
      <c r="B86">
        <v>435</v>
      </c>
      <c r="C86" t="s">
        <v>34</v>
      </c>
    </row>
    <row r="87" spans="2:4" x14ac:dyDescent="0.3">
      <c r="B87">
        <v>448</v>
      </c>
      <c r="C87" t="s">
        <v>76</v>
      </c>
    </row>
    <row r="88" spans="2:4" x14ac:dyDescent="0.3">
      <c r="B88">
        <v>455</v>
      </c>
      <c r="C88" t="s">
        <v>48</v>
      </c>
    </row>
    <row r="89" spans="2:4" x14ac:dyDescent="0.3">
      <c r="B89">
        <v>457</v>
      </c>
      <c r="C89" t="s">
        <v>80</v>
      </c>
    </row>
    <row r="90" spans="2:4" x14ac:dyDescent="0.3">
      <c r="B90" t="s">
        <v>40</v>
      </c>
      <c r="C90" t="s">
        <v>51</v>
      </c>
    </row>
    <row r="91" spans="2:4" x14ac:dyDescent="0.3">
      <c r="B91" t="s">
        <v>0</v>
      </c>
      <c r="C91" t="s">
        <v>68</v>
      </c>
    </row>
    <row r="92" spans="2:4" x14ac:dyDescent="0.3">
      <c r="B92" t="s">
        <v>1</v>
      </c>
      <c r="C92" t="s">
        <v>47</v>
      </c>
    </row>
    <row r="93" spans="2:4" x14ac:dyDescent="0.3">
      <c r="B93" t="s">
        <v>2</v>
      </c>
      <c r="C93" t="s">
        <v>106</v>
      </c>
      <c r="D93" t="s">
        <v>107</v>
      </c>
    </row>
    <row r="94" spans="2:4" x14ac:dyDescent="0.3">
      <c r="B94" t="s">
        <v>3</v>
      </c>
      <c r="C94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2E775-D74E-4325-B005-C727EF9446E5}">
  <dimension ref="B5:G257"/>
  <sheetViews>
    <sheetView workbookViewId="0">
      <selection activeCell="D29" sqref="D29 D57 D123 D146 D169 D210 D252"/>
    </sheetView>
  </sheetViews>
  <sheetFormatPr defaultRowHeight="14.4" x14ac:dyDescent="0.3"/>
  <cols>
    <col min="2" max="2" width="6.33203125" bestFit="1" customWidth="1"/>
    <col min="3" max="3" width="9.77734375" style="5" customWidth="1"/>
    <col min="4" max="4" width="19.33203125" bestFit="1" customWidth="1"/>
    <col min="5" max="5" width="8.88671875" style="2"/>
    <col min="6" max="6" width="9.21875" bestFit="1" customWidth="1"/>
    <col min="7" max="7" width="14.6640625" bestFit="1" customWidth="1"/>
  </cols>
  <sheetData>
    <row r="5" spans="2:7" x14ac:dyDescent="0.3">
      <c r="B5" s="22" t="s">
        <v>36</v>
      </c>
      <c r="C5" s="23" t="s">
        <v>4</v>
      </c>
      <c r="D5" s="24" t="s">
        <v>8</v>
      </c>
      <c r="E5" s="25" t="s">
        <v>35</v>
      </c>
      <c r="F5" s="24" t="s">
        <v>37</v>
      </c>
      <c r="G5" s="26" t="s">
        <v>38</v>
      </c>
    </row>
    <row r="6" spans="2:7" x14ac:dyDescent="0.3">
      <c r="B6" s="20">
        <v>2015</v>
      </c>
      <c r="C6" s="19">
        <v>55</v>
      </c>
      <c r="D6" s="18" t="s">
        <v>51</v>
      </c>
      <c r="E6" s="10">
        <v>7500</v>
      </c>
      <c r="F6" s="18" t="s">
        <v>5</v>
      </c>
      <c r="G6" s="21"/>
    </row>
    <row r="7" spans="2:7" x14ac:dyDescent="0.3">
      <c r="B7" s="20">
        <v>2015</v>
      </c>
      <c r="C7" s="19">
        <v>80</v>
      </c>
      <c r="D7" s="18" t="s">
        <v>51</v>
      </c>
      <c r="E7" s="10">
        <v>7500</v>
      </c>
      <c r="F7" s="18" t="s">
        <v>5</v>
      </c>
      <c r="G7" s="21"/>
    </row>
    <row r="8" spans="2:7" x14ac:dyDescent="0.3">
      <c r="B8" s="20">
        <v>2015</v>
      </c>
      <c r="C8" s="19">
        <v>84</v>
      </c>
      <c r="D8" s="18" t="s">
        <v>51</v>
      </c>
      <c r="E8" s="10">
        <v>7500</v>
      </c>
      <c r="F8" s="18" t="s">
        <v>5</v>
      </c>
      <c r="G8" s="21"/>
    </row>
    <row r="9" spans="2:7" x14ac:dyDescent="0.3">
      <c r="B9" s="20">
        <v>2015</v>
      </c>
      <c r="C9" s="19">
        <v>113</v>
      </c>
      <c r="D9" s="18" t="s">
        <v>96</v>
      </c>
      <c r="E9" s="10">
        <v>1500</v>
      </c>
      <c r="F9" s="18" t="s">
        <v>5</v>
      </c>
      <c r="G9" s="21"/>
    </row>
    <row r="10" spans="2:7" x14ac:dyDescent="0.3">
      <c r="B10" s="20">
        <v>2015</v>
      </c>
      <c r="C10" s="19">
        <v>142</v>
      </c>
      <c r="D10" s="18" t="s">
        <v>58</v>
      </c>
      <c r="E10" s="10">
        <v>7500</v>
      </c>
      <c r="F10" s="18" t="s">
        <v>5</v>
      </c>
      <c r="G10" s="21"/>
    </row>
    <row r="11" spans="2:7" x14ac:dyDescent="0.3">
      <c r="B11" s="20">
        <v>2015</v>
      </c>
      <c r="C11" s="19">
        <v>154</v>
      </c>
      <c r="D11" s="18" t="s">
        <v>60</v>
      </c>
      <c r="E11" s="10">
        <v>7500</v>
      </c>
      <c r="F11" s="18" t="s">
        <v>5</v>
      </c>
      <c r="G11" s="21"/>
    </row>
    <row r="12" spans="2:7" x14ac:dyDescent="0.3">
      <c r="B12" s="20">
        <v>2015</v>
      </c>
      <c r="C12" s="19">
        <v>160</v>
      </c>
      <c r="D12" s="18" t="s">
        <v>51</v>
      </c>
      <c r="E12" s="10">
        <v>7500</v>
      </c>
      <c r="F12" s="18" t="s">
        <v>5</v>
      </c>
      <c r="G12" s="21"/>
    </row>
    <row r="13" spans="2:7" x14ac:dyDescent="0.3">
      <c r="B13" s="20">
        <v>2015</v>
      </c>
      <c r="C13" s="19">
        <v>165</v>
      </c>
      <c r="D13" s="18" t="s">
        <v>61</v>
      </c>
      <c r="E13" s="10">
        <v>7500</v>
      </c>
      <c r="F13" s="18" t="s">
        <v>5</v>
      </c>
      <c r="G13" s="21"/>
    </row>
    <row r="14" spans="2:7" x14ac:dyDescent="0.3">
      <c r="B14" s="20">
        <v>2015</v>
      </c>
      <c r="C14" s="19">
        <v>168</v>
      </c>
      <c r="D14" s="18" t="s">
        <v>51</v>
      </c>
      <c r="E14" s="10">
        <v>7500</v>
      </c>
      <c r="F14" s="18" t="s">
        <v>5</v>
      </c>
      <c r="G14" s="21"/>
    </row>
    <row r="15" spans="2:7" x14ac:dyDescent="0.3">
      <c r="B15" s="20">
        <v>2015</v>
      </c>
      <c r="C15" s="19">
        <v>179</v>
      </c>
      <c r="D15" s="18" t="s">
        <v>51</v>
      </c>
      <c r="E15" s="10">
        <v>3500</v>
      </c>
      <c r="F15" s="18" t="s">
        <v>5</v>
      </c>
      <c r="G15" s="21"/>
    </row>
    <row r="16" spans="2:7" x14ac:dyDescent="0.3">
      <c r="B16" s="20">
        <v>2015</v>
      </c>
      <c r="C16" s="19">
        <v>188</v>
      </c>
      <c r="D16" s="18" t="s">
        <v>18</v>
      </c>
      <c r="E16" s="10">
        <v>7500</v>
      </c>
      <c r="F16" s="18" t="s">
        <v>5</v>
      </c>
      <c r="G16" s="21"/>
    </row>
    <row r="17" spans="2:7" x14ac:dyDescent="0.3">
      <c r="B17" s="20">
        <v>2015</v>
      </c>
      <c r="C17" s="19">
        <v>221</v>
      </c>
      <c r="D17" s="18" t="s">
        <v>64</v>
      </c>
      <c r="E17" s="10">
        <v>3000</v>
      </c>
      <c r="F17" s="18" t="s">
        <v>5</v>
      </c>
      <c r="G17" s="21"/>
    </row>
    <row r="18" spans="2:7" x14ac:dyDescent="0.3">
      <c r="B18" s="20">
        <v>2015</v>
      </c>
      <c r="C18" s="19">
        <v>228</v>
      </c>
      <c r="D18" s="18" t="s">
        <v>97</v>
      </c>
      <c r="E18" s="10">
        <v>5500</v>
      </c>
      <c r="F18" s="18" t="s">
        <v>5</v>
      </c>
      <c r="G18" s="21"/>
    </row>
    <row r="19" spans="2:7" x14ac:dyDescent="0.3">
      <c r="B19" s="20">
        <v>2015</v>
      </c>
      <c r="C19" s="19">
        <v>236</v>
      </c>
      <c r="D19" s="18" t="s">
        <v>51</v>
      </c>
      <c r="E19" s="10">
        <v>7500</v>
      </c>
      <c r="F19" s="18" t="s">
        <v>5</v>
      </c>
      <c r="G19" s="21"/>
    </row>
    <row r="20" spans="2:7" x14ac:dyDescent="0.3">
      <c r="B20" s="20">
        <v>2015</v>
      </c>
      <c r="C20" s="19">
        <v>255</v>
      </c>
      <c r="D20" s="18" t="s">
        <v>51</v>
      </c>
      <c r="E20" s="10">
        <v>7500</v>
      </c>
      <c r="F20" s="18" t="s">
        <v>5</v>
      </c>
      <c r="G20" s="21"/>
    </row>
    <row r="21" spans="2:7" x14ac:dyDescent="0.3">
      <c r="B21" s="20">
        <v>2015</v>
      </c>
      <c r="C21" s="19">
        <v>284</v>
      </c>
      <c r="D21" s="18" t="s">
        <v>23</v>
      </c>
      <c r="E21" s="10">
        <v>7500</v>
      </c>
      <c r="F21" s="18" t="s">
        <v>5</v>
      </c>
      <c r="G21" s="21"/>
    </row>
    <row r="22" spans="2:7" x14ac:dyDescent="0.3">
      <c r="B22" s="20">
        <v>2015</v>
      </c>
      <c r="C22" s="19">
        <v>322</v>
      </c>
      <c r="D22" s="18" t="s">
        <v>51</v>
      </c>
      <c r="E22" s="10">
        <v>7500</v>
      </c>
      <c r="F22" s="18" t="s">
        <v>5</v>
      </c>
      <c r="G22" s="21"/>
    </row>
    <row r="23" spans="2:7" x14ac:dyDescent="0.3">
      <c r="B23" s="20">
        <v>2015</v>
      </c>
      <c r="C23" s="19">
        <v>329</v>
      </c>
      <c r="D23" s="18" t="s">
        <v>51</v>
      </c>
      <c r="E23" s="10">
        <v>7500</v>
      </c>
      <c r="F23" s="18" t="s">
        <v>5</v>
      </c>
      <c r="G23" s="21"/>
    </row>
    <row r="24" spans="2:7" x14ac:dyDescent="0.3">
      <c r="B24" s="20">
        <v>2015</v>
      </c>
      <c r="C24" s="19">
        <v>364</v>
      </c>
      <c r="D24" s="18" t="s">
        <v>105</v>
      </c>
      <c r="E24" s="10">
        <v>7500</v>
      </c>
      <c r="F24" s="18" t="s">
        <v>5</v>
      </c>
      <c r="G24" s="21"/>
    </row>
    <row r="25" spans="2:7" x14ac:dyDescent="0.3">
      <c r="B25" s="20">
        <v>2015</v>
      </c>
      <c r="C25" s="19">
        <v>422</v>
      </c>
      <c r="D25" s="18" t="s">
        <v>51</v>
      </c>
      <c r="E25" s="10">
        <v>7500</v>
      </c>
      <c r="F25" s="18" t="s">
        <v>5</v>
      </c>
      <c r="G25" s="21"/>
    </row>
    <row r="26" spans="2:7" x14ac:dyDescent="0.3">
      <c r="B26" s="20">
        <v>2015</v>
      </c>
      <c r="C26" s="19">
        <v>425</v>
      </c>
      <c r="D26" s="18" t="s">
        <v>51</v>
      </c>
      <c r="E26" s="10">
        <v>7500</v>
      </c>
      <c r="F26" s="18" t="s">
        <v>5</v>
      </c>
      <c r="G26" s="21"/>
    </row>
    <row r="27" spans="2:7" x14ac:dyDescent="0.3">
      <c r="B27" s="20">
        <v>2015</v>
      </c>
      <c r="C27" s="19">
        <v>448</v>
      </c>
      <c r="D27" s="18" t="s">
        <v>76</v>
      </c>
      <c r="E27" s="10">
        <v>7500</v>
      </c>
      <c r="F27" s="18" t="s">
        <v>5</v>
      </c>
      <c r="G27" s="21"/>
    </row>
    <row r="28" spans="2:7" x14ac:dyDescent="0.3">
      <c r="B28" s="20">
        <v>2015</v>
      </c>
      <c r="C28" s="19">
        <v>457</v>
      </c>
      <c r="D28" s="18" t="s">
        <v>80</v>
      </c>
      <c r="E28" s="10">
        <v>7500</v>
      </c>
      <c r="F28" s="18" t="s">
        <v>5</v>
      </c>
      <c r="G28" s="21"/>
    </row>
    <row r="29" spans="2:7" x14ac:dyDescent="0.3">
      <c r="B29" s="20">
        <v>2015</v>
      </c>
      <c r="C29" s="19" t="s">
        <v>2</v>
      </c>
      <c r="D29" s="18" t="s">
        <v>106</v>
      </c>
      <c r="E29" s="10">
        <v>7500</v>
      </c>
      <c r="F29" s="18" t="s">
        <v>5</v>
      </c>
      <c r="G29" s="21"/>
    </row>
    <row r="30" spans="2:7" x14ac:dyDescent="0.3">
      <c r="B30" s="20">
        <v>2015</v>
      </c>
      <c r="C30" s="19" t="s">
        <v>3</v>
      </c>
      <c r="D30" s="18" t="s">
        <v>75</v>
      </c>
      <c r="E30" s="10">
        <v>7500</v>
      </c>
      <c r="F30" s="18" t="s">
        <v>5</v>
      </c>
      <c r="G30" s="21"/>
    </row>
    <row r="31" spans="2:7" x14ac:dyDescent="0.3">
      <c r="B31" s="20">
        <v>2016</v>
      </c>
      <c r="C31" s="19">
        <v>34</v>
      </c>
      <c r="D31" s="18" t="s">
        <v>53</v>
      </c>
      <c r="E31" s="10">
        <v>7500</v>
      </c>
      <c r="F31" s="18" t="s">
        <v>5</v>
      </c>
      <c r="G31" s="21"/>
    </row>
    <row r="32" spans="2:7" x14ac:dyDescent="0.3">
      <c r="B32" s="20">
        <v>2016</v>
      </c>
      <c r="C32" s="19">
        <v>55</v>
      </c>
      <c r="D32" s="18" t="s">
        <v>51</v>
      </c>
      <c r="E32" s="10">
        <v>7500</v>
      </c>
      <c r="F32" s="18" t="s">
        <v>5</v>
      </c>
      <c r="G32" s="21"/>
    </row>
    <row r="33" spans="2:7" x14ac:dyDescent="0.3">
      <c r="B33" s="20">
        <v>2016</v>
      </c>
      <c r="C33" s="19">
        <v>61</v>
      </c>
      <c r="D33" s="18" t="s">
        <v>54</v>
      </c>
      <c r="E33" s="10">
        <v>7500</v>
      </c>
      <c r="F33" s="18" t="s">
        <v>5</v>
      </c>
      <c r="G33" s="21"/>
    </row>
    <row r="34" spans="2:7" x14ac:dyDescent="0.3">
      <c r="B34" s="20">
        <v>2016</v>
      </c>
      <c r="C34" s="19">
        <v>80</v>
      </c>
      <c r="D34" s="18" t="s">
        <v>51</v>
      </c>
      <c r="E34" s="10">
        <v>7500</v>
      </c>
      <c r="F34" s="18" t="s">
        <v>5</v>
      </c>
      <c r="G34" s="21"/>
    </row>
    <row r="35" spans="2:7" x14ac:dyDescent="0.3">
      <c r="B35" s="20">
        <v>2016</v>
      </c>
      <c r="C35" s="19">
        <v>84</v>
      </c>
      <c r="D35" s="18" t="s">
        <v>51</v>
      </c>
      <c r="E35" s="10">
        <v>7500</v>
      </c>
      <c r="F35" s="18" t="s">
        <v>5</v>
      </c>
      <c r="G35" s="21"/>
    </row>
    <row r="36" spans="2:7" x14ac:dyDescent="0.3">
      <c r="B36" s="20">
        <v>2016</v>
      </c>
      <c r="C36" s="19">
        <v>113</v>
      </c>
      <c r="D36" s="18" t="s">
        <v>96</v>
      </c>
      <c r="E36" s="10">
        <v>1500</v>
      </c>
      <c r="F36" s="18" t="s">
        <v>5</v>
      </c>
      <c r="G36" s="21"/>
    </row>
    <row r="37" spans="2:7" x14ac:dyDescent="0.3">
      <c r="B37" s="20">
        <v>2016</v>
      </c>
      <c r="C37" s="19">
        <v>142</v>
      </c>
      <c r="D37" s="18" t="s">
        <v>58</v>
      </c>
      <c r="E37" s="10">
        <v>7500</v>
      </c>
      <c r="F37" s="18" t="s">
        <v>5</v>
      </c>
      <c r="G37" s="21"/>
    </row>
    <row r="38" spans="2:7" x14ac:dyDescent="0.3">
      <c r="B38" s="20">
        <v>2016</v>
      </c>
      <c r="C38" s="19">
        <v>154</v>
      </c>
      <c r="D38" s="18" t="s">
        <v>60</v>
      </c>
      <c r="E38" s="10">
        <v>7500</v>
      </c>
      <c r="F38" s="18" t="s">
        <v>5</v>
      </c>
      <c r="G38" s="21"/>
    </row>
    <row r="39" spans="2:7" x14ac:dyDescent="0.3">
      <c r="B39" s="20">
        <v>2016</v>
      </c>
      <c r="C39" s="19">
        <v>160</v>
      </c>
      <c r="D39" s="18" t="s">
        <v>51</v>
      </c>
      <c r="E39" s="10">
        <v>7500</v>
      </c>
      <c r="F39" s="18" t="s">
        <v>5</v>
      </c>
      <c r="G39" s="21"/>
    </row>
    <row r="40" spans="2:7" x14ac:dyDescent="0.3">
      <c r="B40" s="20">
        <v>2016</v>
      </c>
      <c r="C40" s="19">
        <v>165</v>
      </c>
      <c r="D40" s="18" t="s">
        <v>61</v>
      </c>
      <c r="E40" s="10">
        <v>7500</v>
      </c>
      <c r="F40" s="18" t="s">
        <v>5</v>
      </c>
      <c r="G40" s="21"/>
    </row>
    <row r="41" spans="2:7" x14ac:dyDescent="0.3">
      <c r="B41" s="20">
        <v>2016</v>
      </c>
      <c r="C41" s="19">
        <v>168</v>
      </c>
      <c r="D41" s="18" t="s">
        <v>51</v>
      </c>
      <c r="E41" s="10">
        <v>7500</v>
      </c>
      <c r="F41" s="18" t="s">
        <v>5</v>
      </c>
      <c r="G41" s="21"/>
    </row>
    <row r="42" spans="2:7" x14ac:dyDescent="0.3">
      <c r="B42" s="20">
        <v>2016</v>
      </c>
      <c r="C42" s="19">
        <v>179</v>
      </c>
      <c r="D42" s="18" t="s">
        <v>51</v>
      </c>
      <c r="E42" s="10">
        <v>7500</v>
      </c>
      <c r="F42" s="18" t="s">
        <v>5</v>
      </c>
      <c r="G42" s="21"/>
    </row>
    <row r="43" spans="2:7" x14ac:dyDescent="0.3">
      <c r="B43" s="20">
        <v>2016</v>
      </c>
      <c r="C43" s="19">
        <v>188</v>
      </c>
      <c r="D43" s="18" t="s">
        <v>18</v>
      </c>
      <c r="E43" s="10">
        <v>7500</v>
      </c>
      <c r="F43" s="18" t="s">
        <v>5</v>
      </c>
      <c r="G43" s="21"/>
    </row>
    <row r="44" spans="2:7" x14ac:dyDescent="0.3">
      <c r="B44" s="20">
        <v>2016</v>
      </c>
      <c r="C44" s="19">
        <v>217</v>
      </c>
      <c r="D44" s="18" t="s">
        <v>101</v>
      </c>
      <c r="E44" s="10">
        <v>7500</v>
      </c>
      <c r="F44" s="18" t="s">
        <v>5</v>
      </c>
      <c r="G44" s="21"/>
    </row>
    <row r="45" spans="2:7" x14ac:dyDescent="0.3">
      <c r="B45" s="20">
        <v>2016</v>
      </c>
      <c r="C45" s="19">
        <v>228</v>
      </c>
      <c r="D45" s="18" t="s">
        <v>97</v>
      </c>
      <c r="E45" s="10">
        <v>7500</v>
      </c>
      <c r="F45" s="18" t="s">
        <v>5</v>
      </c>
      <c r="G45" s="21"/>
    </row>
    <row r="46" spans="2:7" x14ac:dyDescent="0.3">
      <c r="B46" s="20">
        <v>2016</v>
      </c>
      <c r="C46" s="19">
        <v>255</v>
      </c>
      <c r="D46" s="18" t="s">
        <v>51</v>
      </c>
      <c r="E46" s="10">
        <v>7500</v>
      </c>
      <c r="F46" s="18" t="s">
        <v>5</v>
      </c>
      <c r="G46" s="21"/>
    </row>
    <row r="47" spans="2:7" x14ac:dyDescent="0.3">
      <c r="B47" s="20">
        <v>2016</v>
      </c>
      <c r="C47" s="19">
        <v>284</v>
      </c>
      <c r="D47" s="18" t="s">
        <v>23</v>
      </c>
      <c r="E47" s="10">
        <v>7500</v>
      </c>
      <c r="F47" s="18" t="s">
        <v>5</v>
      </c>
      <c r="G47" s="21"/>
    </row>
    <row r="48" spans="2:7" x14ac:dyDescent="0.3">
      <c r="B48" s="20">
        <v>2016</v>
      </c>
      <c r="C48" s="19">
        <v>320</v>
      </c>
      <c r="D48" s="18" t="s">
        <v>27</v>
      </c>
      <c r="E48" s="10">
        <v>7500</v>
      </c>
      <c r="F48" s="18" t="s">
        <v>5</v>
      </c>
      <c r="G48" s="21"/>
    </row>
    <row r="49" spans="2:7" x14ac:dyDescent="0.3">
      <c r="B49" s="20">
        <v>2016</v>
      </c>
      <c r="C49" s="19">
        <v>322</v>
      </c>
      <c r="D49" s="18" t="s">
        <v>51</v>
      </c>
      <c r="E49" s="10">
        <v>7500</v>
      </c>
      <c r="F49" s="18" t="s">
        <v>5</v>
      </c>
      <c r="G49" s="21"/>
    </row>
    <row r="50" spans="2:7" x14ac:dyDescent="0.3">
      <c r="B50" s="20">
        <v>2016</v>
      </c>
      <c r="C50" s="19">
        <v>329</v>
      </c>
      <c r="D50" s="18" t="s">
        <v>51</v>
      </c>
      <c r="E50" s="10">
        <v>7500</v>
      </c>
      <c r="F50" s="18" t="s">
        <v>5</v>
      </c>
      <c r="G50" s="21"/>
    </row>
    <row r="51" spans="2:7" x14ac:dyDescent="0.3">
      <c r="B51" s="20">
        <v>2016</v>
      </c>
      <c r="C51" s="19">
        <v>364</v>
      </c>
      <c r="D51" s="18" t="s">
        <v>105</v>
      </c>
      <c r="E51" s="10">
        <v>7500</v>
      </c>
      <c r="F51" s="18" t="s">
        <v>5</v>
      </c>
      <c r="G51" s="21"/>
    </row>
    <row r="52" spans="2:7" x14ac:dyDescent="0.3">
      <c r="B52" s="20">
        <v>2016</v>
      </c>
      <c r="C52" s="19">
        <v>408</v>
      </c>
      <c r="D52" s="18" t="s">
        <v>51</v>
      </c>
      <c r="E52" s="10">
        <v>7500</v>
      </c>
      <c r="F52" s="18" t="s">
        <v>5</v>
      </c>
      <c r="G52" s="21"/>
    </row>
    <row r="53" spans="2:7" x14ac:dyDescent="0.3">
      <c r="B53" s="20">
        <v>2016</v>
      </c>
      <c r="C53" s="19">
        <v>422</v>
      </c>
      <c r="D53" s="18" t="s">
        <v>51</v>
      </c>
      <c r="E53" s="10">
        <v>7500</v>
      </c>
      <c r="F53" s="18" t="s">
        <v>5</v>
      </c>
      <c r="G53" s="21"/>
    </row>
    <row r="54" spans="2:7" x14ac:dyDescent="0.3">
      <c r="B54" s="20">
        <v>2016</v>
      </c>
      <c r="C54" s="19">
        <v>425</v>
      </c>
      <c r="D54" s="18" t="s">
        <v>51</v>
      </c>
      <c r="E54" s="10">
        <v>7500</v>
      </c>
      <c r="F54" s="18" t="s">
        <v>5</v>
      </c>
      <c r="G54" s="21"/>
    </row>
    <row r="55" spans="2:7" x14ac:dyDescent="0.3">
      <c r="B55" s="20">
        <v>2016</v>
      </c>
      <c r="C55" s="19">
        <v>448</v>
      </c>
      <c r="D55" s="18" t="s">
        <v>76</v>
      </c>
      <c r="E55" s="10">
        <v>7500</v>
      </c>
      <c r="F55" s="18" t="s">
        <v>5</v>
      </c>
      <c r="G55" s="21"/>
    </row>
    <row r="56" spans="2:7" x14ac:dyDescent="0.3">
      <c r="B56" s="20">
        <v>2016</v>
      </c>
      <c r="C56" s="19">
        <v>457</v>
      </c>
      <c r="D56" s="18" t="s">
        <v>80</v>
      </c>
      <c r="E56" s="10">
        <v>7500</v>
      </c>
      <c r="F56" s="18" t="s">
        <v>5</v>
      </c>
      <c r="G56" s="21"/>
    </row>
    <row r="57" spans="2:7" x14ac:dyDescent="0.3">
      <c r="B57" s="20">
        <v>2016</v>
      </c>
      <c r="C57" s="19" t="s">
        <v>2</v>
      </c>
      <c r="D57" s="18" t="s">
        <v>106</v>
      </c>
      <c r="E57" s="10">
        <v>7500</v>
      </c>
      <c r="F57" s="18" t="s">
        <v>5</v>
      </c>
      <c r="G57" s="21"/>
    </row>
    <row r="58" spans="2:7" x14ac:dyDescent="0.3">
      <c r="B58" s="20">
        <v>2015</v>
      </c>
      <c r="C58" s="19">
        <v>3</v>
      </c>
      <c r="D58" s="18" t="s">
        <v>10</v>
      </c>
      <c r="E58" s="10">
        <v>20000</v>
      </c>
      <c r="F58" s="18" t="s">
        <v>6</v>
      </c>
      <c r="G58" s="21" t="s">
        <v>39</v>
      </c>
    </row>
    <row r="59" spans="2:7" x14ac:dyDescent="0.3">
      <c r="B59" s="20">
        <v>2015</v>
      </c>
      <c r="C59" s="19">
        <v>32</v>
      </c>
      <c r="D59" s="18" t="s">
        <v>52</v>
      </c>
      <c r="E59" s="10">
        <v>10000</v>
      </c>
      <c r="F59" s="18" t="s">
        <v>6</v>
      </c>
      <c r="G59" s="21" t="s">
        <v>39</v>
      </c>
    </row>
    <row r="60" spans="2:7" x14ac:dyDescent="0.3">
      <c r="B60" s="20">
        <v>2015</v>
      </c>
      <c r="C60" s="19">
        <v>34</v>
      </c>
      <c r="D60" s="18" t="s">
        <v>53</v>
      </c>
      <c r="E60" s="10">
        <v>20000</v>
      </c>
      <c r="F60" s="18" t="s">
        <v>6</v>
      </c>
      <c r="G60" s="21" t="s">
        <v>39</v>
      </c>
    </row>
    <row r="61" spans="2:7" x14ac:dyDescent="0.3">
      <c r="B61" s="20">
        <v>2015</v>
      </c>
      <c r="C61" s="19">
        <v>51</v>
      </c>
      <c r="D61" s="18" t="s">
        <v>11</v>
      </c>
      <c r="E61" s="10">
        <v>10000</v>
      </c>
      <c r="F61" s="18" t="s">
        <v>6</v>
      </c>
      <c r="G61" s="21" t="s">
        <v>39</v>
      </c>
    </row>
    <row r="62" spans="2:7" x14ac:dyDescent="0.3">
      <c r="B62" s="20">
        <v>2015</v>
      </c>
      <c r="C62" s="19">
        <v>61</v>
      </c>
      <c r="D62" s="18" t="s">
        <v>54</v>
      </c>
      <c r="E62" s="10">
        <v>20000</v>
      </c>
      <c r="F62" s="18" t="s">
        <v>6</v>
      </c>
      <c r="G62" s="21" t="s">
        <v>39</v>
      </c>
    </row>
    <row r="63" spans="2:7" x14ac:dyDescent="0.3">
      <c r="B63" s="20">
        <v>2015</v>
      </c>
      <c r="C63" s="19">
        <v>66</v>
      </c>
      <c r="D63" s="18" t="s">
        <v>12</v>
      </c>
      <c r="E63" s="10">
        <v>20000</v>
      </c>
      <c r="F63" s="18" t="s">
        <v>6</v>
      </c>
      <c r="G63" s="21" t="s">
        <v>39</v>
      </c>
    </row>
    <row r="64" spans="2:7" x14ac:dyDescent="0.3">
      <c r="B64" s="20">
        <v>2015</v>
      </c>
      <c r="C64" s="19">
        <v>73</v>
      </c>
      <c r="D64" s="18" t="s">
        <v>13</v>
      </c>
      <c r="E64" s="10">
        <v>20000</v>
      </c>
      <c r="F64" s="18" t="s">
        <v>6</v>
      </c>
      <c r="G64" s="21" t="s">
        <v>39</v>
      </c>
    </row>
    <row r="65" spans="2:7" x14ac:dyDescent="0.3">
      <c r="B65" s="20">
        <v>2015</v>
      </c>
      <c r="C65" s="19">
        <v>80</v>
      </c>
      <c r="D65" s="18" t="s">
        <v>51</v>
      </c>
      <c r="E65" s="10">
        <v>20000</v>
      </c>
      <c r="F65" s="18" t="s">
        <v>6</v>
      </c>
      <c r="G65" s="21" t="s">
        <v>39</v>
      </c>
    </row>
    <row r="66" spans="2:7" x14ac:dyDescent="0.3">
      <c r="B66" s="20">
        <v>2015</v>
      </c>
      <c r="C66" s="19">
        <v>84</v>
      </c>
      <c r="D66" s="18" t="s">
        <v>51</v>
      </c>
      <c r="E66" s="10">
        <v>20000</v>
      </c>
      <c r="F66" s="18" t="s">
        <v>6</v>
      </c>
      <c r="G66" s="21" t="s">
        <v>39</v>
      </c>
    </row>
    <row r="67" spans="2:7" x14ac:dyDescent="0.3">
      <c r="B67" s="20">
        <v>2015</v>
      </c>
      <c r="C67" s="19">
        <v>93</v>
      </c>
      <c r="D67" s="18" t="s">
        <v>14</v>
      </c>
      <c r="E67" s="10">
        <v>20000</v>
      </c>
      <c r="F67" s="18" t="s">
        <v>6</v>
      </c>
      <c r="G67" s="21" t="s">
        <v>39</v>
      </c>
    </row>
    <row r="68" spans="2:7" x14ac:dyDescent="0.3">
      <c r="B68" s="20">
        <v>2015</v>
      </c>
      <c r="C68" s="19">
        <v>117</v>
      </c>
      <c r="D68" s="18" t="s">
        <v>51</v>
      </c>
      <c r="E68" s="10">
        <v>20000</v>
      </c>
      <c r="F68" s="18" t="s">
        <v>6</v>
      </c>
      <c r="G68" s="21" t="s">
        <v>39</v>
      </c>
    </row>
    <row r="69" spans="2:7" x14ac:dyDescent="0.3">
      <c r="B69" s="20">
        <v>2015</v>
      </c>
      <c r="C69" s="19">
        <v>149</v>
      </c>
      <c r="D69" s="18" t="s">
        <v>59</v>
      </c>
      <c r="E69" s="10">
        <v>10000</v>
      </c>
      <c r="F69" s="18" t="s">
        <v>6</v>
      </c>
      <c r="G69" s="21" t="s">
        <v>39</v>
      </c>
    </row>
    <row r="70" spans="2:7" x14ac:dyDescent="0.3">
      <c r="B70" s="20">
        <v>2015</v>
      </c>
      <c r="C70" s="19">
        <v>154</v>
      </c>
      <c r="D70" s="18" t="s">
        <v>60</v>
      </c>
      <c r="E70" s="10">
        <v>20000</v>
      </c>
      <c r="F70" s="18" t="s">
        <v>6</v>
      </c>
      <c r="G70" s="21" t="s">
        <v>39</v>
      </c>
    </row>
    <row r="71" spans="2:7" x14ac:dyDescent="0.3">
      <c r="B71" s="20">
        <v>2015</v>
      </c>
      <c r="C71" s="19">
        <v>160</v>
      </c>
      <c r="D71" s="18" t="s">
        <v>51</v>
      </c>
      <c r="E71" s="10">
        <v>20000</v>
      </c>
      <c r="F71" s="18" t="s">
        <v>6</v>
      </c>
      <c r="G71" s="21" t="s">
        <v>39</v>
      </c>
    </row>
    <row r="72" spans="2:7" x14ac:dyDescent="0.3">
      <c r="B72" s="20">
        <v>2015</v>
      </c>
      <c r="C72" s="19">
        <v>165</v>
      </c>
      <c r="D72" s="18" t="s">
        <v>61</v>
      </c>
      <c r="E72" s="10">
        <v>20000</v>
      </c>
      <c r="F72" s="18" t="s">
        <v>6</v>
      </c>
      <c r="G72" s="21" t="s">
        <v>39</v>
      </c>
    </row>
    <row r="73" spans="2:7" x14ac:dyDescent="0.3">
      <c r="B73" s="20">
        <v>2015</v>
      </c>
      <c r="C73" s="19">
        <v>168</v>
      </c>
      <c r="D73" s="18" t="s">
        <v>51</v>
      </c>
      <c r="E73" s="10">
        <v>20000</v>
      </c>
      <c r="F73" s="18" t="s">
        <v>6</v>
      </c>
      <c r="G73" s="21" t="s">
        <v>39</v>
      </c>
    </row>
    <row r="74" spans="2:7" x14ac:dyDescent="0.3">
      <c r="B74" s="20">
        <v>2015</v>
      </c>
      <c r="C74" s="19">
        <v>175</v>
      </c>
      <c r="D74" s="18" t="s">
        <v>15</v>
      </c>
      <c r="E74" s="10">
        <v>10000</v>
      </c>
      <c r="F74" s="18" t="s">
        <v>6</v>
      </c>
      <c r="G74" s="21" t="s">
        <v>39</v>
      </c>
    </row>
    <row r="75" spans="2:7" x14ac:dyDescent="0.3">
      <c r="B75" s="20">
        <v>2015</v>
      </c>
      <c r="C75" s="19">
        <v>179</v>
      </c>
      <c r="D75" s="18" t="s">
        <v>51</v>
      </c>
      <c r="E75" s="10">
        <v>20000</v>
      </c>
      <c r="F75" s="18" t="s">
        <v>6</v>
      </c>
      <c r="G75" s="21" t="s">
        <v>39</v>
      </c>
    </row>
    <row r="76" spans="2:7" x14ac:dyDescent="0.3">
      <c r="B76" s="20">
        <v>2015</v>
      </c>
      <c r="C76" s="19">
        <v>186</v>
      </c>
      <c r="D76" s="18" t="s">
        <v>16</v>
      </c>
      <c r="E76" s="10">
        <v>20000</v>
      </c>
      <c r="F76" s="18" t="s">
        <v>6</v>
      </c>
      <c r="G76" s="21" t="s">
        <v>39</v>
      </c>
    </row>
    <row r="77" spans="2:7" x14ac:dyDescent="0.3">
      <c r="B77" s="20">
        <v>2015</v>
      </c>
      <c r="C77" s="19">
        <v>187</v>
      </c>
      <c r="D77" s="18" t="s">
        <v>17</v>
      </c>
      <c r="E77" s="10">
        <v>20000</v>
      </c>
      <c r="F77" s="18" t="s">
        <v>6</v>
      </c>
      <c r="G77" s="21" t="s">
        <v>39</v>
      </c>
    </row>
    <row r="78" spans="2:7" x14ac:dyDescent="0.3">
      <c r="B78" s="20">
        <v>2015</v>
      </c>
      <c r="C78" s="19">
        <v>188</v>
      </c>
      <c r="D78" s="18" t="s">
        <v>18</v>
      </c>
      <c r="E78" s="10">
        <v>20000</v>
      </c>
      <c r="F78" s="18" t="s">
        <v>6</v>
      </c>
      <c r="G78" s="21" t="s">
        <v>39</v>
      </c>
    </row>
    <row r="79" spans="2:7" x14ac:dyDescent="0.3">
      <c r="B79" s="20">
        <v>2015</v>
      </c>
      <c r="C79" s="19">
        <v>221</v>
      </c>
      <c r="D79" s="18" t="s">
        <v>64</v>
      </c>
      <c r="E79" s="10">
        <v>20000</v>
      </c>
      <c r="F79" s="18" t="s">
        <v>6</v>
      </c>
      <c r="G79" s="21" t="s">
        <v>39</v>
      </c>
    </row>
    <row r="80" spans="2:7" x14ac:dyDescent="0.3">
      <c r="B80" s="20">
        <v>2015</v>
      </c>
      <c r="C80" s="19">
        <v>236</v>
      </c>
      <c r="D80" s="18" t="s">
        <v>51</v>
      </c>
      <c r="E80" s="10">
        <v>10000</v>
      </c>
      <c r="F80" s="18" t="s">
        <v>6</v>
      </c>
      <c r="G80" s="21" t="s">
        <v>39</v>
      </c>
    </row>
    <row r="81" spans="2:7" x14ac:dyDescent="0.3">
      <c r="B81" s="20">
        <v>2015</v>
      </c>
      <c r="C81" s="19">
        <v>239</v>
      </c>
      <c r="D81" s="18" t="s">
        <v>19</v>
      </c>
      <c r="E81" s="10">
        <v>10000</v>
      </c>
      <c r="F81" s="18" t="s">
        <v>6</v>
      </c>
      <c r="G81" s="21" t="s">
        <v>39</v>
      </c>
    </row>
    <row r="82" spans="2:7" x14ac:dyDescent="0.3">
      <c r="B82" s="20">
        <v>2015</v>
      </c>
      <c r="C82" s="19">
        <v>241</v>
      </c>
      <c r="D82" s="18" t="s">
        <v>81</v>
      </c>
      <c r="E82" s="10">
        <v>20000</v>
      </c>
      <c r="F82" s="18" t="s">
        <v>6</v>
      </c>
      <c r="G82" s="21" t="s">
        <v>39</v>
      </c>
    </row>
    <row r="83" spans="2:7" x14ac:dyDescent="0.3">
      <c r="B83" s="20">
        <v>2015</v>
      </c>
      <c r="C83" s="19">
        <v>255</v>
      </c>
      <c r="D83" s="18" t="s">
        <v>51</v>
      </c>
      <c r="E83" s="10">
        <v>20000</v>
      </c>
      <c r="F83" s="18" t="s">
        <v>6</v>
      </c>
      <c r="G83" s="21" t="s">
        <v>39</v>
      </c>
    </row>
    <row r="84" spans="2:7" x14ac:dyDescent="0.3">
      <c r="B84" s="20">
        <v>2015</v>
      </c>
      <c r="C84" s="19">
        <v>261</v>
      </c>
      <c r="D84" s="18" t="s">
        <v>104</v>
      </c>
      <c r="E84" s="10">
        <v>20000</v>
      </c>
      <c r="F84" s="18" t="s">
        <v>6</v>
      </c>
      <c r="G84" s="21" t="s">
        <v>39</v>
      </c>
    </row>
    <row r="85" spans="2:7" x14ac:dyDescent="0.3">
      <c r="B85" s="20">
        <v>2015</v>
      </c>
      <c r="C85" s="19">
        <v>262</v>
      </c>
      <c r="D85" s="18" t="s">
        <v>20</v>
      </c>
      <c r="E85" s="10">
        <v>20000</v>
      </c>
      <c r="F85" s="18" t="s">
        <v>6</v>
      </c>
      <c r="G85" s="21" t="s">
        <v>39</v>
      </c>
    </row>
    <row r="86" spans="2:7" x14ac:dyDescent="0.3">
      <c r="B86" s="20">
        <v>2015</v>
      </c>
      <c r="C86" s="19">
        <v>270</v>
      </c>
      <c r="D86" s="18" t="s">
        <v>21</v>
      </c>
      <c r="E86" s="10">
        <v>20000</v>
      </c>
      <c r="F86" s="18" t="s">
        <v>6</v>
      </c>
      <c r="G86" s="21" t="s">
        <v>39</v>
      </c>
    </row>
    <row r="87" spans="2:7" x14ac:dyDescent="0.3">
      <c r="B87" s="20">
        <v>2015</v>
      </c>
      <c r="C87" s="19">
        <v>275</v>
      </c>
      <c r="D87" s="18" t="s">
        <v>22</v>
      </c>
      <c r="E87" s="10">
        <v>20000</v>
      </c>
      <c r="F87" s="18" t="s">
        <v>6</v>
      </c>
      <c r="G87" s="21" t="s">
        <v>39</v>
      </c>
    </row>
    <row r="88" spans="2:7" x14ac:dyDescent="0.3">
      <c r="B88" s="20">
        <v>2015</v>
      </c>
      <c r="C88" s="19">
        <v>284</v>
      </c>
      <c r="D88" s="18" t="s">
        <v>23</v>
      </c>
      <c r="E88" s="10">
        <v>18000</v>
      </c>
      <c r="F88" s="18" t="s">
        <v>6</v>
      </c>
      <c r="G88" s="21" t="s">
        <v>39</v>
      </c>
    </row>
    <row r="89" spans="2:7" x14ac:dyDescent="0.3">
      <c r="B89" s="20">
        <v>2015</v>
      </c>
      <c r="C89" s="19">
        <v>290</v>
      </c>
      <c r="D89" s="18" t="s">
        <v>51</v>
      </c>
      <c r="E89" s="10">
        <v>20000</v>
      </c>
      <c r="F89" s="18" t="s">
        <v>6</v>
      </c>
      <c r="G89" s="21" t="s">
        <v>39</v>
      </c>
    </row>
    <row r="90" spans="2:7" x14ac:dyDescent="0.3">
      <c r="B90" s="20">
        <v>2015</v>
      </c>
      <c r="C90" s="19">
        <v>291</v>
      </c>
      <c r="D90" s="18" t="s">
        <v>24</v>
      </c>
      <c r="E90" s="10">
        <v>15000</v>
      </c>
      <c r="F90" s="18" t="s">
        <v>6</v>
      </c>
      <c r="G90" s="21" t="s">
        <v>39</v>
      </c>
    </row>
    <row r="91" spans="2:7" x14ac:dyDescent="0.3">
      <c r="B91" s="20">
        <v>2015</v>
      </c>
      <c r="C91" s="19">
        <v>293</v>
      </c>
      <c r="D91" s="18" t="s">
        <v>51</v>
      </c>
      <c r="E91" s="10">
        <v>20000</v>
      </c>
      <c r="F91" s="18" t="s">
        <v>6</v>
      </c>
      <c r="G91" s="21" t="s">
        <v>39</v>
      </c>
    </row>
    <row r="92" spans="2:7" x14ac:dyDescent="0.3">
      <c r="B92" s="20">
        <v>2015</v>
      </c>
      <c r="C92" s="19">
        <v>310</v>
      </c>
      <c r="D92" s="18" t="s">
        <v>25</v>
      </c>
      <c r="E92" s="10">
        <v>20000</v>
      </c>
      <c r="F92" s="18" t="s">
        <v>6</v>
      </c>
      <c r="G92" s="21" t="s">
        <v>39</v>
      </c>
    </row>
    <row r="93" spans="2:7" x14ac:dyDescent="0.3">
      <c r="B93" s="20">
        <v>2015</v>
      </c>
      <c r="C93" s="19">
        <v>315</v>
      </c>
      <c r="D93" s="18" t="s">
        <v>26</v>
      </c>
      <c r="E93" s="10">
        <v>10000</v>
      </c>
      <c r="F93" s="18" t="s">
        <v>6</v>
      </c>
      <c r="G93" s="21" t="s">
        <v>39</v>
      </c>
    </row>
    <row r="94" spans="2:7" x14ac:dyDescent="0.3">
      <c r="B94" s="20">
        <v>2015</v>
      </c>
      <c r="C94" s="19">
        <v>320</v>
      </c>
      <c r="D94" s="18" t="s">
        <v>27</v>
      </c>
      <c r="E94" s="10">
        <v>15000</v>
      </c>
      <c r="F94" s="18" t="s">
        <v>6</v>
      </c>
      <c r="G94" s="21" t="s">
        <v>39</v>
      </c>
    </row>
    <row r="95" spans="2:7" x14ac:dyDescent="0.3">
      <c r="B95" s="20">
        <v>2015</v>
      </c>
      <c r="C95" s="19">
        <v>346</v>
      </c>
      <c r="D95" s="18" t="s">
        <v>28</v>
      </c>
      <c r="E95" s="10">
        <v>10000</v>
      </c>
      <c r="F95" s="18" t="s">
        <v>6</v>
      </c>
      <c r="G95" s="21" t="s">
        <v>39</v>
      </c>
    </row>
    <row r="96" spans="2:7" x14ac:dyDescent="0.3">
      <c r="B96" s="20">
        <v>2015</v>
      </c>
      <c r="C96" s="19">
        <v>355</v>
      </c>
      <c r="D96" s="18" t="s">
        <v>29</v>
      </c>
      <c r="E96" s="10">
        <v>10000</v>
      </c>
      <c r="F96" s="18" t="s">
        <v>6</v>
      </c>
      <c r="G96" s="21" t="s">
        <v>39</v>
      </c>
    </row>
    <row r="97" spans="2:7" x14ac:dyDescent="0.3">
      <c r="B97" s="20">
        <v>2015</v>
      </c>
      <c r="C97" s="19">
        <v>360</v>
      </c>
      <c r="D97" s="18" t="s">
        <v>30</v>
      </c>
      <c r="E97" s="10">
        <v>20000</v>
      </c>
      <c r="F97" s="18" t="s">
        <v>6</v>
      </c>
      <c r="G97" s="21" t="s">
        <v>39</v>
      </c>
    </row>
    <row r="98" spans="2:7" x14ac:dyDescent="0.3">
      <c r="B98" s="20">
        <v>2015</v>
      </c>
      <c r="C98" s="19">
        <v>372</v>
      </c>
      <c r="D98" s="18" t="s">
        <v>31</v>
      </c>
      <c r="E98" s="10">
        <v>2500</v>
      </c>
      <c r="F98" s="18" t="s">
        <v>6</v>
      </c>
      <c r="G98" s="21" t="s">
        <v>39</v>
      </c>
    </row>
    <row r="99" spans="2:7" x14ac:dyDescent="0.3">
      <c r="B99" s="20">
        <v>2015</v>
      </c>
      <c r="C99" s="19">
        <v>391</v>
      </c>
      <c r="D99" s="18" t="s">
        <v>32</v>
      </c>
      <c r="E99" s="10">
        <v>20000</v>
      </c>
      <c r="F99" s="18" t="s">
        <v>6</v>
      </c>
      <c r="G99" s="21" t="s">
        <v>39</v>
      </c>
    </row>
    <row r="100" spans="2:7" x14ac:dyDescent="0.3">
      <c r="B100" s="20">
        <v>2015</v>
      </c>
      <c r="C100" s="19">
        <v>407</v>
      </c>
      <c r="D100" s="18" t="s">
        <v>33</v>
      </c>
      <c r="E100" s="10">
        <v>5000</v>
      </c>
      <c r="F100" s="18" t="s">
        <v>6</v>
      </c>
      <c r="G100" s="21" t="s">
        <v>39</v>
      </c>
    </row>
    <row r="101" spans="2:7" x14ac:dyDescent="0.3">
      <c r="B101" s="20">
        <v>2015</v>
      </c>
      <c r="C101" s="19">
        <v>408</v>
      </c>
      <c r="D101" s="18" t="s">
        <v>51</v>
      </c>
      <c r="E101" s="10">
        <v>20000</v>
      </c>
      <c r="F101" s="18" t="s">
        <v>6</v>
      </c>
      <c r="G101" s="21" t="s">
        <v>39</v>
      </c>
    </row>
    <row r="102" spans="2:7" x14ac:dyDescent="0.3">
      <c r="B102" s="20">
        <v>2015</v>
      </c>
      <c r="C102" s="19">
        <v>422</v>
      </c>
      <c r="D102" s="18" t="s">
        <v>51</v>
      </c>
      <c r="E102" s="10">
        <v>20000</v>
      </c>
      <c r="F102" s="18" t="s">
        <v>6</v>
      </c>
      <c r="G102" s="21" t="s">
        <v>39</v>
      </c>
    </row>
    <row r="103" spans="2:7" x14ac:dyDescent="0.3">
      <c r="B103" s="20">
        <v>2015</v>
      </c>
      <c r="C103" s="19">
        <v>435</v>
      </c>
      <c r="D103" s="18" t="s">
        <v>34</v>
      </c>
      <c r="E103" s="10">
        <v>20000</v>
      </c>
      <c r="F103" s="18" t="s">
        <v>6</v>
      </c>
      <c r="G103" s="21" t="s">
        <v>39</v>
      </c>
    </row>
    <row r="104" spans="2:7" x14ac:dyDescent="0.3">
      <c r="B104" s="20">
        <v>2015</v>
      </c>
      <c r="C104" s="19">
        <v>457</v>
      </c>
      <c r="D104" s="18" t="s">
        <v>80</v>
      </c>
      <c r="E104" s="10">
        <v>20000</v>
      </c>
      <c r="F104" s="18" t="s">
        <v>6</v>
      </c>
      <c r="G104" s="21" t="s">
        <v>39</v>
      </c>
    </row>
    <row r="105" spans="2:7" x14ac:dyDescent="0.3">
      <c r="B105" s="20">
        <v>2017</v>
      </c>
      <c r="C105" s="19">
        <v>34</v>
      </c>
      <c r="D105" s="18" t="s">
        <v>53</v>
      </c>
      <c r="E105" s="10">
        <v>7500</v>
      </c>
      <c r="F105" s="18" t="s">
        <v>5</v>
      </c>
      <c r="G105" s="21"/>
    </row>
    <row r="106" spans="2:7" x14ac:dyDescent="0.3">
      <c r="B106" s="20">
        <v>2017</v>
      </c>
      <c r="C106" s="19">
        <v>49</v>
      </c>
      <c r="D106" s="18" t="s">
        <v>51</v>
      </c>
      <c r="E106" s="10">
        <v>7500</v>
      </c>
      <c r="F106" s="18" t="s">
        <v>5</v>
      </c>
      <c r="G106" s="21"/>
    </row>
    <row r="107" spans="2:7" x14ac:dyDescent="0.3">
      <c r="B107" s="20">
        <v>2017</v>
      </c>
      <c r="C107" s="19">
        <v>55</v>
      </c>
      <c r="D107" s="18" t="s">
        <v>51</v>
      </c>
      <c r="E107" s="10">
        <v>7500</v>
      </c>
      <c r="F107" s="18" t="s">
        <v>5</v>
      </c>
      <c r="G107" s="21"/>
    </row>
    <row r="108" spans="2:7" x14ac:dyDescent="0.3">
      <c r="B108" s="20">
        <v>2017</v>
      </c>
      <c r="C108" s="19">
        <v>61</v>
      </c>
      <c r="D108" s="18" t="s">
        <v>54</v>
      </c>
      <c r="E108" s="10">
        <v>7500</v>
      </c>
      <c r="F108" s="18" t="s">
        <v>5</v>
      </c>
      <c r="G108" s="21"/>
    </row>
    <row r="109" spans="2:7" x14ac:dyDescent="0.3">
      <c r="B109" s="20">
        <v>2017</v>
      </c>
      <c r="C109" s="19">
        <v>80</v>
      </c>
      <c r="D109" s="18" t="s">
        <v>51</v>
      </c>
      <c r="E109" s="10">
        <v>7500</v>
      </c>
      <c r="F109" s="18" t="s">
        <v>5</v>
      </c>
      <c r="G109" s="21"/>
    </row>
    <row r="110" spans="2:7" x14ac:dyDescent="0.3">
      <c r="B110" s="20">
        <v>2017</v>
      </c>
      <c r="C110" s="19">
        <v>84</v>
      </c>
      <c r="D110" s="18" t="s">
        <v>51</v>
      </c>
      <c r="E110" s="10">
        <v>7500</v>
      </c>
      <c r="F110" s="18" t="s">
        <v>5</v>
      </c>
      <c r="G110" s="21"/>
    </row>
    <row r="111" spans="2:7" x14ac:dyDescent="0.3">
      <c r="B111" s="20">
        <v>2017</v>
      </c>
      <c r="C111" s="19">
        <v>160</v>
      </c>
      <c r="D111" s="18" t="s">
        <v>51</v>
      </c>
      <c r="E111" s="10">
        <v>7500</v>
      </c>
      <c r="F111" s="18" t="s">
        <v>5</v>
      </c>
      <c r="G111" s="21"/>
    </row>
    <row r="112" spans="2:7" x14ac:dyDescent="0.3">
      <c r="B112" s="20">
        <v>2017</v>
      </c>
      <c r="C112" s="19" t="s">
        <v>40</v>
      </c>
      <c r="D112" s="18" t="s">
        <v>51</v>
      </c>
      <c r="E112" s="10">
        <v>7500</v>
      </c>
      <c r="F112" s="18" t="s">
        <v>5</v>
      </c>
      <c r="G112" s="21"/>
    </row>
    <row r="113" spans="2:7" x14ac:dyDescent="0.3">
      <c r="B113" s="20">
        <v>2017</v>
      </c>
      <c r="C113" s="19">
        <v>168</v>
      </c>
      <c r="D113" s="18" t="s">
        <v>51</v>
      </c>
      <c r="E113" s="10">
        <v>7500</v>
      </c>
      <c r="F113" s="18" t="s">
        <v>5</v>
      </c>
      <c r="G113" s="21"/>
    </row>
    <row r="114" spans="2:7" x14ac:dyDescent="0.3">
      <c r="B114" s="20">
        <v>2017</v>
      </c>
      <c r="C114" s="19">
        <v>179</v>
      </c>
      <c r="D114" s="18" t="s">
        <v>51</v>
      </c>
      <c r="E114" s="10">
        <v>7500</v>
      </c>
      <c r="F114" s="18" t="s">
        <v>5</v>
      </c>
      <c r="G114" s="21"/>
    </row>
    <row r="115" spans="2:7" x14ac:dyDescent="0.3">
      <c r="B115" s="20">
        <v>2017</v>
      </c>
      <c r="C115" s="19">
        <v>225</v>
      </c>
      <c r="D115" s="18" t="s">
        <v>102</v>
      </c>
      <c r="E115" s="10">
        <v>7500</v>
      </c>
      <c r="F115" s="18" t="s">
        <v>5</v>
      </c>
      <c r="G115" s="21"/>
    </row>
    <row r="116" spans="2:7" x14ac:dyDescent="0.3">
      <c r="B116" s="20">
        <v>2017</v>
      </c>
      <c r="C116" s="19">
        <v>236</v>
      </c>
      <c r="D116" s="18" t="s">
        <v>51</v>
      </c>
      <c r="E116" s="10">
        <v>7500</v>
      </c>
      <c r="F116" s="18" t="s">
        <v>5</v>
      </c>
      <c r="G116" s="21"/>
    </row>
    <row r="117" spans="2:7" x14ac:dyDescent="0.3">
      <c r="B117" s="20">
        <v>2017</v>
      </c>
      <c r="C117" s="19">
        <v>241</v>
      </c>
      <c r="D117" s="18" t="s">
        <v>81</v>
      </c>
      <c r="E117" s="10">
        <v>7500</v>
      </c>
      <c r="F117" s="18" t="s">
        <v>5</v>
      </c>
      <c r="G117" s="21"/>
    </row>
    <row r="118" spans="2:7" x14ac:dyDescent="0.3">
      <c r="B118" s="20">
        <v>2017</v>
      </c>
      <c r="C118" s="19">
        <v>322</v>
      </c>
      <c r="D118" s="18" t="s">
        <v>51</v>
      </c>
      <c r="E118" s="10">
        <v>7500</v>
      </c>
      <c r="F118" s="18" t="s">
        <v>5</v>
      </c>
      <c r="G118" s="21"/>
    </row>
    <row r="119" spans="2:7" x14ac:dyDescent="0.3">
      <c r="B119" s="20">
        <v>2017</v>
      </c>
      <c r="C119" s="19">
        <v>329</v>
      </c>
      <c r="D119" s="18" t="s">
        <v>51</v>
      </c>
      <c r="E119" s="10">
        <v>7500</v>
      </c>
      <c r="F119" s="18" t="s">
        <v>5</v>
      </c>
      <c r="G119" s="21"/>
    </row>
    <row r="120" spans="2:7" x14ac:dyDescent="0.3">
      <c r="B120" s="20">
        <v>2017</v>
      </c>
      <c r="C120" s="19">
        <v>348</v>
      </c>
      <c r="D120" s="18" t="s">
        <v>82</v>
      </c>
      <c r="E120" s="10">
        <v>7500</v>
      </c>
      <c r="F120" s="18" t="s">
        <v>5</v>
      </c>
      <c r="G120" s="21"/>
    </row>
    <row r="121" spans="2:7" x14ac:dyDescent="0.3">
      <c r="B121" s="20">
        <v>2017</v>
      </c>
      <c r="C121" s="19">
        <v>364</v>
      </c>
      <c r="D121" s="18" t="s">
        <v>105</v>
      </c>
      <c r="E121" s="10">
        <v>7500</v>
      </c>
      <c r="F121" s="18" t="s">
        <v>5</v>
      </c>
      <c r="G121" s="21"/>
    </row>
    <row r="122" spans="2:7" x14ac:dyDescent="0.3">
      <c r="B122" s="20">
        <v>2017</v>
      </c>
      <c r="C122" s="19">
        <v>408</v>
      </c>
      <c r="D122" s="18" t="s">
        <v>51</v>
      </c>
      <c r="E122" s="10">
        <v>7500</v>
      </c>
      <c r="F122" s="18" t="s">
        <v>5</v>
      </c>
      <c r="G122" s="21"/>
    </row>
    <row r="123" spans="2:7" x14ac:dyDescent="0.3">
      <c r="B123" s="20">
        <v>2017</v>
      </c>
      <c r="C123" s="19" t="s">
        <v>2</v>
      </c>
      <c r="D123" s="18" t="s">
        <v>106</v>
      </c>
      <c r="E123" s="10">
        <v>7500</v>
      </c>
      <c r="F123" s="18" t="s">
        <v>5</v>
      </c>
      <c r="G123" s="21"/>
    </row>
    <row r="124" spans="2:7" x14ac:dyDescent="0.3">
      <c r="B124" s="20">
        <v>2017</v>
      </c>
      <c r="C124" s="19">
        <v>422</v>
      </c>
      <c r="D124" s="18" t="s">
        <v>51</v>
      </c>
      <c r="E124" s="10">
        <v>7500</v>
      </c>
      <c r="F124" s="18" t="s">
        <v>5</v>
      </c>
      <c r="G124" s="21"/>
    </row>
    <row r="125" spans="2:7" x14ac:dyDescent="0.3">
      <c r="B125" s="20">
        <v>2017</v>
      </c>
      <c r="C125" s="19">
        <v>425</v>
      </c>
      <c r="D125" s="18" t="s">
        <v>51</v>
      </c>
      <c r="E125" s="10">
        <v>7500</v>
      </c>
      <c r="F125" s="18" t="s">
        <v>5</v>
      </c>
      <c r="G125" s="21"/>
    </row>
    <row r="126" spans="2:7" x14ac:dyDescent="0.3">
      <c r="B126" s="20">
        <v>2017</v>
      </c>
      <c r="C126" s="19" t="s">
        <v>3</v>
      </c>
      <c r="D126" s="18" t="s">
        <v>75</v>
      </c>
      <c r="E126" s="10">
        <v>7500</v>
      </c>
      <c r="F126" s="18" t="s">
        <v>5</v>
      </c>
      <c r="G126" s="21"/>
    </row>
    <row r="127" spans="2:7" x14ac:dyDescent="0.3">
      <c r="B127" s="20">
        <v>2017</v>
      </c>
      <c r="C127" s="19">
        <v>457</v>
      </c>
      <c r="D127" s="18" t="s">
        <v>80</v>
      </c>
      <c r="E127" s="10">
        <v>7500</v>
      </c>
      <c r="F127" s="18" t="s">
        <v>5</v>
      </c>
      <c r="G127" s="21"/>
    </row>
    <row r="128" spans="2:7" x14ac:dyDescent="0.3">
      <c r="B128" s="20">
        <v>2018</v>
      </c>
      <c r="C128" s="19">
        <v>34</v>
      </c>
      <c r="D128" s="18" t="s">
        <v>53</v>
      </c>
      <c r="E128" s="10">
        <v>9000</v>
      </c>
      <c r="F128" s="18" t="s">
        <v>5</v>
      </c>
      <c r="G128" s="21"/>
    </row>
    <row r="129" spans="2:7" x14ac:dyDescent="0.3">
      <c r="B129" s="20">
        <v>2018</v>
      </c>
      <c r="C129" s="19">
        <v>49</v>
      </c>
      <c r="D129" s="18" t="s">
        <v>51</v>
      </c>
      <c r="E129" s="10">
        <v>9000</v>
      </c>
      <c r="F129" s="18" t="s">
        <v>5</v>
      </c>
      <c r="G129" s="21"/>
    </row>
    <row r="130" spans="2:7" x14ac:dyDescent="0.3">
      <c r="B130" s="20">
        <v>2018</v>
      </c>
      <c r="C130" s="19">
        <v>55</v>
      </c>
      <c r="D130" s="18" t="s">
        <v>51</v>
      </c>
      <c r="E130" s="10">
        <v>9000</v>
      </c>
      <c r="F130" s="18" t="s">
        <v>5</v>
      </c>
      <c r="G130" s="21"/>
    </row>
    <row r="131" spans="2:7" x14ac:dyDescent="0.3">
      <c r="B131" s="20">
        <v>2018</v>
      </c>
      <c r="C131" s="19">
        <v>61</v>
      </c>
      <c r="D131" s="18" t="s">
        <v>54</v>
      </c>
      <c r="E131" s="10">
        <v>9000</v>
      </c>
      <c r="F131" s="18" t="s">
        <v>5</v>
      </c>
      <c r="G131" s="21"/>
    </row>
    <row r="132" spans="2:7" x14ac:dyDescent="0.3">
      <c r="B132" s="20">
        <v>2018</v>
      </c>
      <c r="C132" s="19">
        <v>80</v>
      </c>
      <c r="D132" s="18" t="s">
        <v>51</v>
      </c>
      <c r="E132" s="10">
        <v>9000</v>
      </c>
      <c r="F132" s="18" t="s">
        <v>5</v>
      </c>
      <c r="G132" s="21"/>
    </row>
    <row r="133" spans="2:7" x14ac:dyDescent="0.3">
      <c r="B133" s="20">
        <v>2018</v>
      </c>
      <c r="C133" s="19">
        <v>84</v>
      </c>
      <c r="D133" s="18" t="s">
        <v>51</v>
      </c>
      <c r="E133" s="10">
        <v>9000</v>
      </c>
      <c r="F133" s="18" t="s">
        <v>5</v>
      </c>
      <c r="G133" s="21"/>
    </row>
    <row r="134" spans="2:7" x14ac:dyDescent="0.3">
      <c r="B134" s="20">
        <v>2018</v>
      </c>
      <c r="C134" s="19">
        <v>160</v>
      </c>
      <c r="D134" s="18" t="s">
        <v>51</v>
      </c>
      <c r="E134" s="10">
        <v>9000</v>
      </c>
      <c r="F134" s="18" t="s">
        <v>5</v>
      </c>
      <c r="G134" s="21"/>
    </row>
    <row r="135" spans="2:7" x14ac:dyDescent="0.3">
      <c r="B135" s="20">
        <v>2018</v>
      </c>
      <c r="C135" s="19" t="s">
        <v>40</v>
      </c>
      <c r="D135" s="18" t="s">
        <v>51</v>
      </c>
      <c r="E135" s="10">
        <v>9000</v>
      </c>
      <c r="F135" s="18" t="s">
        <v>5</v>
      </c>
      <c r="G135" s="21"/>
    </row>
    <row r="136" spans="2:7" x14ac:dyDescent="0.3">
      <c r="B136" s="20">
        <v>2018</v>
      </c>
      <c r="C136" s="19">
        <v>168</v>
      </c>
      <c r="D136" s="18" t="s">
        <v>51</v>
      </c>
      <c r="E136" s="10">
        <v>9000</v>
      </c>
      <c r="F136" s="18" t="s">
        <v>5</v>
      </c>
      <c r="G136" s="21"/>
    </row>
    <row r="137" spans="2:7" x14ac:dyDescent="0.3">
      <c r="B137" s="20">
        <v>2018</v>
      </c>
      <c r="C137" s="19">
        <v>179</v>
      </c>
      <c r="D137" s="18" t="s">
        <v>51</v>
      </c>
      <c r="E137" s="10">
        <v>9000</v>
      </c>
      <c r="F137" s="18" t="s">
        <v>5</v>
      </c>
      <c r="G137" s="21"/>
    </row>
    <row r="138" spans="2:7" x14ac:dyDescent="0.3">
      <c r="B138" s="20">
        <v>2018</v>
      </c>
      <c r="C138" s="19">
        <v>225</v>
      </c>
      <c r="D138" s="18" t="s">
        <v>102</v>
      </c>
      <c r="E138" s="10">
        <v>9000</v>
      </c>
      <c r="F138" s="18" t="s">
        <v>5</v>
      </c>
      <c r="G138" s="21"/>
    </row>
    <row r="139" spans="2:7" x14ac:dyDescent="0.3">
      <c r="B139" s="20">
        <v>2018</v>
      </c>
      <c r="C139" s="19">
        <v>236</v>
      </c>
      <c r="D139" s="18" t="s">
        <v>51</v>
      </c>
      <c r="E139" s="10">
        <v>9000</v>
      </c>
      <c r="F139" s="18" t="s">
        <v>5</v>
      </c>
      <c r="G139" s="21"/>
    </row>
    <row r="140" spans="2:7" x14ac:dyDescent="0.3">
      <c r="B140" s="20">
        <v>2018</v>
      </c>
      <c r="C140" s="19">
        <v>241</v>
      </c>
      <c r="D140" s="18" t="s">
        <v>81</v>
      </c>
      <c r="E140" s="10">
        <v>9000</v>
      </c>
      <c r="F140" s="18" t="s">
        <v>5</v>
      </c>
      <c r="G140" s="21"/>
    </row>
    <row r="141" spans="2:7" x14ac:dyDescent="0.3">
      <c r="B141" s="20">
        <v>2018</v>
      </c>
      <c r="C141" s="19">
        <v>298</v>
      </c>
      <c r="D141" s="18" t="s">
        <v>66</v>
      </c>
      <c r="E141" s="10">
        <v>8000</v>
      </c>
      <c r="F141" s="18" t="s">
        <v>5</v>
      </c>
      <c r="G141" s="21"/>
    </row>
    <row r="142" spans="2:7" x14ac:dyDescent="0.3">
      <c r="B142" s="20">
        <v>2018</v>
      </c>
      <c r="C142" s="19">
        <v>322</v>
      </c>
      <c r="D142" s="18" t="s">
        <v>51</v>
      </c>
      <c r="E142" s="10">
        <v>9000</v>
      </c>
      <c r="F142" s="18" t="s">
        <v>5</v>
      </c>
      <c r="G142" s="21"/>
    </row>
    <row r="143" spans="2:7" x14ac:dyDescent="0.3">
      <c r="B143" s="20">
        <v>2018</v>
      </c>
      <c r="C143" s="19">
        <v>329</v>
      </c>
      <c r="D143" s="18" t="s">
        <v>51</v>
      </c>
      <c r="E143" s="10">
        <v>9000</v>
      </c>
      <c r="F143" s="18" t="s">
        <v>5</v>
      </c>
      <c r="G143" s="21"/>
    </row>
    <row r="144" spans="2:7" x14ac:dyDescent="0.3">
      <c r="B144" s="20">
        <v>2018</v>
      </c>
      <c r="C144" s="19">
        <v>364</v>
      </c>
      <c r="D144" s="18" t="s">
        <v>105</v>
      </c>
      <c r="E144" s="10">
        <v>9000</v>
      </c>
      <c r="F144" s="18" t="s">
        <v>5</v>
      </c>
      <c r="G144" s="21"/>
    </row>
    <row r="145" spans="2:7" x14ac:dyDescent="0.3">
      <c r="B145" s="20">
        <v>2018</v>
      </c>
      <c r="C145" s="19">
        <v>408</v>
      </c>
      <c r="D145" s="18" t="s">
        <v>51</v>
      </c>
      <c r="E145" s="10">
        <v>9000</v>
      </c>
      <c r="F145" s="18" t="s">
        <v>5</v>
      </c>
      <c r="G145" s="21"/>
    </row>
    <row r="146" spans="2:7" x14ac:dyDescent="0.3">
      <c r="B146" s="20">
        <v>2018</v>
      </c>
      <c r="C146" s="19" t="s">
        <v>2</v>
      </c>
      <c r="D146" s="18" t="s">
        <v>106</v>
      </c>
      <c r="E146" s="10">
        <v>9000</v>
      </c>
      <c r="F146" s="18" t="s">
        <v>5</v>
      </c>
      <c r="G146" s="21"/>
    </row>
    <row r="147" spans="2:7" x14ac:dyDescent="0.3">
      <c r="B147" s="20">
        <v>2018</v>
      </c>
      <c r="C147" s="19">
        <v>422</v>
      </c>
      <c r="D147" s="18" t="s">
        <v>51</v>
      </c>
      <c r="E147" s="10">
        <v>9000</v>
      </c>
      <c r="F147" s="18" t="s">
        <v>5</v>
      </c>
      <c r="G147" s="21"/>
    </row>
    <row r="148" spans="2:7" x14ac:dyDescent="0.3">
      <c r="B148" s="20">
        <v>2018</v>
      </c>
      <c r="C148" s="19">
        <v>425</v>
      </c>
      <c r="D148" s="18" t="s">
        <v>51</v>
      </c>
      <c r="E148" s="10">
        <v>9000</v>
      </c>
      <c r="F148" s="18" t="s">
        <v>5</v>
      </c>
      <c r="G148" s="21"/>
    </row>
    <row r="149" spans="2:7" x14ac:dyDescent="0.3">
      <c r="B149" s="20">
        <v>2018</v>
      </c>
      <c r="C149" s="19" t="s">
        <v>3</v>
      </c>
      <c r="D149" s="18" t="s">
        <v>75</v>
      </c>
      <c r="E149" s="10">
        <v>9000</v>
      </c>
      <c r="F149" s="18" t="s">
        <v>5</v>
      </c>
      <c r="G149" s="21"/>
    </row>
    <row r="150" spans="2:7" x14ac:dyDescent="0.3">
      <c r="B150" s="20">
        <v>2018</v>
      </c>
      <c r="C150" s="19">
        <v>457</v>
      </c>
      <c r="D150" s="18" t="s">
        <v>80</v>
      </c>
      <c r="E150" s="10">
        <v>9000</v>
      </c>
      <c r="F150" s="18" t="s">
        <v>5</v>
      </c>
      <c r="G150" s="21"/>
    </row>
    <row r="151" spans="2:7" x14ac:dyDescent="0.3">
      <c r="B151" s="20">
        <v>2018</v>
      </c>
      <c r="C151" s="19">
        <v>34</v>
      </c>
      <c r="D151" s="18" t="s">
        <v>53</v>
      </c>
      <c r="E151" s="10">
        <v>1000</v>
      </c>
      <c r="F151" s="18" t="s">
        <v>6</v>
      </c>
      <c r="G151" s="21" t="s">
        <v>49</v>
      </c>
    </row>
    <row r="152" spans="2:7" x14ac:dyDescent="0.3">
      <c r="B152" s="20">
        <v>2018</v>
      </c>
      <c r="C152" s="19">
        <v>49</v>
      </c>
      <c r="D152" s="18" t="s">
        <v>51</v>
      </c>
      <c r="E152" s="10">
        <v>1000</v>
      </c>
      <c r="F152" s="18" t="s">
        <v>6</v>
      </c>
      <c r="G152" s="21" t="s">
        <v>49</v>
      </c>
    </row>
    <row r="153" spans="2:7" x14ac:dyDescent="0.3">
      <c r="B153" s="20">
        <v>2018</v>
      </c>
      <c r="C153" s="19">
        <v>55</v>
      </c>
      <c r="D153" s="18" t="s">
        <v>51</v>
      </c>
      <c r="E153" s="10">
        <v>1000</v>
      </c>
      <c r="F153" s="18" t="s">
        <v>6</v>
      </c>
      <c r="G153" s="21" t="s">
        <v>49</v>
      </c>
    </row>
    <row r="154" spans="2:7" x14ac:dyDescent="0.3">
      <c r="B154" s="20">
        <v>2018</v>
      </c>
      <c r="C154" s="19">
        <v>61</v>
      </c>
      <c r="D154" s="18" t="s">
        <v>54</v>
      </c>
      <c r="E154" s="10">
        <v>1000</v>
      </c>
      <c r="F154" s="18" t="s">
        <v>6</v>
      </c>
      <c r="G154" s="21" t="s">
        <v>49</v>
      </c>
    </row>
    <row r="155" spans="2:7" x14ac:dyDescent="0.3">
      <c r="B155" s="20">
        <v>2018</v>
      </c>
      <c r="C155" s="19">
        <v>80</v>
      </c>
      <c r="D155" s="18" t="s">
        <v>51</v>
      </c>
      <c r="E155" s="10">
        <v>1000</v>
      </c>
      <c r="F155" s="18" t="s">
        <v>6</v>
      </c>
      <c r="G155" s="21" t="s">
        <v>49</v>
      </c>
    </row>
    <row r="156" spans="2:7" x14ac:dyDescent="0.3">
      <c r="B156" s="20">
        <v>2018</v>
      </c>
      <c r="C156" s="19">
        <v>84</v>
      </c>
      <c r="D156" s="18" t="s">
        <v>51</v>
      </c>
      <c r="E156" s="10">
        <v>1000</v>
      </c>
      <c r="F156" s="18" t="s">
        <v>6</v>
      </c>
      <c r="G156" s="21" t="s">
        <v>49</v>
      </c>
    </row>
    <row r="157" spans="2:7" x14ac:dyDescent="0.3">
      <c r="B157" s="20">
        <v>2018</v>
      </c>
      <c r="C157" s="19">
        <v>160</v>
      </c>
      <c r="D157" s="18" t="s">
        <v>51</v>
      </c>
      <c r="E157" s="10">
        <v>1000</v>
      </c>
      <c r="F157" s="18" t="s">
        <v>6</v>
      </c>
      <c r="G157" s="21" t="s">
        <v>49</v>
      </c>
    </row>
    <row r="158" spans="2:7" x14ac:dyDescent="0.3">
      <c r="B158" s="20">
        <v>2018</v>
      </c>
      <c r="C158" s="19" t="s">
        <v>40</v>
      </c>
      <c r="D158" s="18" t="s">
        <v>51</v>
      </c>
      <c r="E158" s="10">
        <v>1000</v>
      </c>
      <c r="F158" s="18" t="s">
        <v>6</v>
      </c>
      <c r="G158" s="21" t="s">
        <v>49</v>
      </c>
    </row>
    <row r="159" spans="2:7" x14ac:dyDescent="0.3">
      <c r="B159" s="20">
        <v>2018</v>
      </c>
      <c r="C159" s="19">
        <v>168</v>
      </c>
      <c r="D159" s="18" t="s">
        <v>51</v>
      </c>
      <c r="E159" s="10">
        <v>1000</v>
      </c>
      <c r="F159" s="18" t="s">
        <v>6</v>
      </c>
      <c r="G159" s="21" t="s">
        <v>49</v>
      </c>
    </row>
    <row r="160" spans="2:7" x14ac:dyDescent="0.3">
      <c r="B160" s="20">
        <v>2018</v>
      </c>
      <c r="C160" s="19">
        <v>179</v>
      </c>
      <c r="D160" s="18" t="s">
        <v>51</v>
      </c>
      <c r="E160" s="10">
        <v>1000</v>
      </c>
      <c r="F160" s="18" t="s">
        <v>6</v>
      </c>
      <c r="G160" s="21" t="s">
        <v>49</v>
      </c>
    </row>
    <row r="161" spans="2:7" x14ac:dyDescent="0.3">
      <c r="B161" s="20">
        <v>2018</v>
      </c>
      <c r="C161" s="19">
        <v>225</v>
      </c>
      <c r="D161" s="18" t="s">
        <v>102</v>
      </c>
      <c r="E161" s="10">
        <v>1000</v>
      </c>
      <c r="F161" s="18" t="s">
        <v>6</v>
      </c>
      <c r="G161" s="21" t="s">
        <v>49</v>
      </c>
    </row>
    <row r="162" spans="2:7" x14ac:dyDescent="0.3">
      <c r="B162" s="20">
        <v>2018</v>
      </c>
      <c r="C162" s="19">
        <v>236</v>
      </c>
      <c r="D162" s="18" t="s">
        <v>51</v>
      </c>
      <c r="E162" s="10">
        <v>1000</v>
      </c>
      <c r="F162" s="18" t="s">
        <v>6</v>
      </c>
      <c r="G162" s="21" t="s">
        <v>49</v>
      </c>
    </row>
    <row r="163" spans="2:7" x14ac:dyDescent="0.3">
      <c r="B163" s="20">
        <v>2018</v>
      </c>
      <c r="C163" s="19">
        <v>241</v>
      </c>
      <c r="D163" s="18" t="s">
        <v>81</v>
      </c>
      <c r="E163" s="10">
        <v>1000</v>
      </c>
      <c r="F163" s="18" t="s">
        <v>6</v>
      </c>
      <c r="G163" s="21" t="s">
        <v>49</v>
      </c>
    </row>
    <row r="164" spans="2:7" x14ac:dyDescent="0.3">
      <c r="B164" s="20">
        <v>2018</v>
      </c>
      <c r="C164" s="19">
        <v>322</v>
      </c>
      <c r="D164" s="18" t="s">
        <v>51</v>
      </c>
      <c r="E164" s="10">
        <v>1000</v>
      </c>
      <c r="F164" s="18" t="s">
        <v>6</v>
      </c>
      <c r="G164" s="21" t="s">
        <v>49</v>
      </c>
    </row>
    <row r="165" spans="2:7" x14ac:dyDescent="0.3">
      <c r="B165" s="20">
        <v>2018</v>
      </c>
      <c r="C165" s="19">
        <v>329</v>
      </c>
      <c r="D165" s="18" t="s">
        <v>51</v>
      </c>
      <c r="E165" s="10">
        <v>1000</v>
      </c>
      <c r="F165" s="18" t="s">
        <v>6</v>
      </c>
      <c r="G165" s="21" t="s">
        <v>49</v>
      </c>
    </row>
    <row r="166" spans="2:7" x14ac:dyDescent="0.3">
      <c r="B166" s="20">
        <v>2018</v>
      </c>
      <c r="C166" s="19">
        <v>348</v>
      </c>
      <c r="D166" s="18" t="s">
        <v>82</v>
      </c>
      <c r="E166" s="10">
        <v>1000</v>
      </c>
      <c r="F166" s="18" t="s">
        <v>6</v>
      </c>
      <c r="G166" s="21" t="s">
        <v>49</v>
      </c>
    </row>
    <row r="167" spans="2:7" x14ac:dyDescent="0.3">
      <c r="B167" s="20">
        <v>2018</v>
      </c>
      <c r="C167" s="19">
        <v>364</v>
      </c>
      <c r="D167" s="18" t="s">
        <v>105</v>
      </c>
      <c r="E167" s="10">
        <v>1000</v>
      </c>
      <c r="F167" s="18" t="s">
        <v>6</v>
      </c>
      <c r="G167" s="21" t="s">
        <v>49</v>
      </c>
    </row>
    <row r="168" spans="2:7" x14ac:dyDescent="0.3">
      <c r="B168" s="20">
        <v>2018</v>
      </c>
      <c r="C168" s="19">
        <v>408</v>
      </c>
      <c r="D168" s="18" t="s">
        <v>51</v>
      </c>
      <c r="E168" s="10">
        <v>1000</v>
      </c>
      <c r="F168" s="18" t="s">
        <v>6</v>
      </c>
      <c r="G168" s="21" t="s">
        <v>49</v>
      </c>
    </row>
    <row r="169" spans="2:7" x14ac:dyDescent="0.3">
      <c r="B169" s="20">
        <v>2018</v>
      </c>
      <c r="C169" s="19" t="s">
        <v>2</v>
      </c>
      <c r="D169" s="18" t="s">
        <v>106</v>
      </c>
      <c r="E169" s="10">
        <v>1000</v>
      </c>
      <c r="F169" s="18" t="s">
        <v>6</v>
      </c>
      <c r="G169" s="21" t="s">
        <v>49</v>
      </c>
    </row>
    <row r="170" spans="2:7" x14ac:dyDescent="0.3">
      <c r="B170" s="20">
        <v>2018</v>
      </c>
      <c r="C170" s="19">
        <v>422</v>
      </c>
      <c r="D170" s="18" t="s">
        <v>51</v>
      </c>
      <c r="E170" s="10">
        <v>1000</v>
      </c>
      <c r="F170" s="18" t="s">
        <v>6</v>
      </c>
      <c r="G170" s="21" t="s">
        <v>49</v>
      </c>
    </row>
    <row r="171" spans="2:7" x14ac:dyDescent="0.3">
      <c r="B171" s="20">
        <v>2018</v>
      </c>
      <c r="C171" s="19">
        <v>425</v>
      </c>
      <c r="D171" s="18" t="s">
        <v>51</v>
      </c>
      <c r="E171" s="10">
        <v>1000</v>
      </c>
      <c r="F171" s="18" t="s">
        <v>6</v>
      </c>
      <c r="G171" s="21" t="s">
        <v>49</v>
      </c>
    </row>
    <row r="172" spans="2:7" x14ac:dyDescent="0.3">
      <c r="B172" s="20">
        <v>2018</v>
      </c>
      <c r="C172" s="19" t="s">
        <v>3</v>
      </c>
      <c r="D172" s="18" t="s">
        <v>75</v>
      </c>
      <c r="E172" s="10">
        <v>1000</v>
      </c>
      <c r="F172" s="18" t="s">
        <v>6</v>
      </c>
      <c r="G172" s="21" t="s">
        <v>49</v>
      </c>
    </row>
    <row r="173" spans="2:7" x14ac:dyDescent="0.3">
      <c r="B173" s="20">
        <v>2018</v>
      </c>
      <c r="C173" s="19">
        <v>457</v>
      </c>
      <c r="D173" s="18" t="s">
        <v>80</v>
      </c>
      <c r="E173" s="10">
        <v>1000</v>
      </c>
      <c r="F173" s="18" t="s">
        <v>6</v>
      </c>
      <c r="G173" s="21" t="s">
        <v>49</v>
      </c>
    </row>
    <row r="174" spans="2:7" x14ac:dyDescent="0.3">
      <c r="B174" s="20">
        <v>2018</v>
      </c>
      <c r="C174" s="19">
        <v>12</v>
      </c>
      <c r="D174" s="18" t="s">
        <v>50</v>
      </c>
      <c r="E174" s="10">
        <v>1000</v>
      </c>
      <c r="F174" s="18" t="s">
        <v>6</v>
      </c>
      <c r="G174" s="21" t="s">
        <v>49</v>
      </c>
    </row>
    <row r="175" spans="2:7" x14ac:dyDescent="0.3">
      <c r="B175" s="20">
        <v>2018</v>
      </c>
      <c r="C175" s="19">
        <v>29</v>
      </c>
      <c r="D175" s="18" t="s">
        <v>41</v>
      </c>
      <c r="E175" s="10">
        <v>1000</v>
      </c>
      <c r="F175" s="18" t="s">
        <v>6</v>
      </c>
      <c r="G175" s="21" t="s">
        <v>49</v>
      </c>
    </row>
    <row r="176" spans="2:7" x14ac:dyDescent="0.3">
      <c r="B176" s="20">
        <v>2018</v>
      </c>
      <c r="C176" s="19">
        <v>110</v>
      </c>
      <c r="D176" s="18" t="s">
        <v>42</v>
      </c>
      <c r="E176" s="10">
        <v>1000</v>
      </c>
      <c r="F176" s="18" t="s">
        <v>6</v>
      </c>
      <c r="G176" s="21" t="s">
        <v>49</v>
      </c>
    </row>
    <row r="177" spans="2:7" x14ac:dyDescent="0.3">
      <c r="B177" s="20">
        <v>2018</v>
      </c>
      <c r="C177" s="19">
        <v>126</v>
      </c>
      <c r="D177" s="18" t="s">
        <v>56</v>
      </c>
      <c r="E177" s="10">
        <v>1000</v>
      </c>
      <c r="F177" s="18" t="s">
        <v>6</v>
      </c>
      <c r="G177" s="21" t="s">
        <v>49</v>
      </c>
    </row>
    <row r="178" spans="2:7" x14ac:dyDescent="0.3">
      <c r="B178" s="20">
        <v>2018</v>
      </c>
      <c r="C178" s="19">
        <v>129</v>
      </c>
      <c r="D178" s="18" t="s">
        <v>43</v>
      </c>
      <c r="E178" s="10">
        <v>1000</v>
      </c>
      <c r="F178" s="18" t="s">
        <v>6</v>
      </c>
      <c r="G178" s="21" t="s">
        <v>49</v>
      </c>
    </row>
    <row r="179" spans="2:7" x14ac:dyDescent="0.3">
      <c r="B179" s="20">
        <v>2018</v>
      </c>
      <c r="C179" s="19">
        <v>133</v>
      </c>
      <c r="D179" s="18" t="s">
        <v>57</v>
      </c>
      <c r="E179" s="10">
        <v>1000</v>
      </c>
      <c r="F179" s="18" t="s">
        <v>6</v>
      </c>
      <c r="G179" s="21" t="s">
        <v>49</v>
      </c>
    </row>
    <row r="180" spans="2:7" x14ac:dyDescent="0.3">
      <c r="B180" s="20">
        <v>2018</v>
      </c>
      <c r="C180" s="19">
        <v>142</v>
      </c>
      <c r="D180" s="18" t="s">
        <v>58</v>
      </c>
      <c r="E180" s="10">
        <v>1000</v>
      </c>
      <c r="F180" s="18" t="s">
        <v>6</v>
      </c>
      <c r="G180" s="21" t="s">
        <v>49</v>
      </c>
    </row>
    <row r="181" spans="2:7" x14ac:dyDescent="0.3">
      <c r="B181" s="20">
        <v>2018</v>
      </c>
      <c r="C181" s="19">
        <v>152</v>
      </c>
      <c r="D181" s="18" t="s">
        <v>44</v>
      </c>
      <c r="E181" s="10">
        <v>1000</v>
      </c>
      <c r="F181" s="18" t="s">
        <v>6</v>
      </c>
      <c r="G181" s="21" t="s">
        <v>49</v>
      </c>
    </row>
    <row r="182" spans="2:7" x14ac:dyDescent="0.3">
      <c r="B182" s="20">
        <v>2018</v>
      </c>
      <c r="C182" s="19">
        <v>165</v>
      </c>
      <c r="D182" s="18" t="s">
        <v>61</v>
      </c>
      <c r="E182" s="10">
        <v>1000</v>
      </c>
      <c r="F182" s="18" t="s">
        <v>6</v>
      </c>
      <c r="G182" s="21" t="s">
        <v>49</v>
      </c>
    </row>
    <row r="183" spans="2:7" x14ac:dyDescent="0.3">
      <c r="B183" s="20">
        <v>2018</v>
      </c>
      <c r="C183" s="19">
        <v>186</v>
      </c>
      <c r="D183" s="18" t="s">
        <v>16</v>
      </c>
      <c r="E183" s="10">
        <v>1000</v>
      </c>
      <c r="F183" s="18" t="s">
        <v>6</v>
      </c>
      <c r="G183" s="21" t="s">
        <v>49</v>
      </c>
    </row>
    <row r="184" spans="2:7" x14ac:dyDescent="0.3">
      <c r="B184" s="20">
        <v>2018</v>
      </c>
      <c r="C184" s="19">
        <v>188</v>
      </c>
      <c r="D184" s="18" t="s">
        <v>18</v>
      </c>
      <c r="E184" s="10">
        <v>1000</v>
      </c>
      <c r="F184" s="18" t="s">
        <v>6</v>
      </c>
      <c r="G184" s="21" t="s">
        <v>49</v>
      </c>
    </row>
    <row r="185" spans="2:7" x14ac:dyDescent="0.3">
      <c r="B185" s="20">
        <v>2018</v>
      </c>
      <c r="C185" s="19">
        <v>194</v>
      </c>
      <c r="D185" s="18" t="s">
        <v>45</v>
      </c>
      <c r="E185" s="10">
        <v>1000</v>
      </c>
      <c r="F185" s="18" t="s">
        <v>6</v>
      </c>
      <c r="G185" s="21" t="s">
        <v>49</v>
      </c>
    </row>
    <row r="186" spans="2:7" x14ac:dyDescent="0.3">
      <c r="B186" s="20">
        <v>2018</v>
      </c>
      <c r="C186" s="19">
        <v>255</v>
      </c>
      <c r="D186" s="18" t="s">
        <v>51</v>
      </c>
      <c r="E186" s="10">
        <v>1000</v>
      </c>
      <c r="F186" s="18" t="s">
        <v>6</v>
      </c>
      <c r="G186" s="21" t="s">
        <v>49</v>
      </c>
    </row>
    <row r="187" spans="2:7" x14ac:dyDescent="0.3">
      <c r="B187" s="20">
        <v>2018</v>
      </c>
      <c r="C187" s="19">
        <v>282</v>
      </c>
      <c r="D187" s="18" t="s">
        <v>46</v>
      </c>
      <c r="E187" s="10">
        <v>1000</v>
      </c>
      <c r="F187" s="18" t="s">
        <v>6</v>
      </c>
      <c r="G187" s="21" t="s">
        <v>49</v>
      </c>
    </row>
    <row r="188" spans="2:7" x14ac:dyDescent="0.3">
      <c r="B188" s="20">
        <v>2018</v>
      </c>
      <c r="C188" s="19">
        <v>284</v>
      </c>
      <c r="D188" s="18" t="s">
        <v>23</v>
      </c>
      <c r="E188" s="10">
        <v>1000</v>
      </c>
      <c r="F188" s="18" t="s">
        <v>6</v>
      </c>
      <c r="G188" s="21" t="s">
        <v>49</v>
      </c>
    </row>
    <row r="189" spans="2:7" x14ac:dyDescent="0.3">
      <c r="B189" s="20">
        <v>2018</v>
      </c>
      <c r="C189" s="19">
        <v>328</v>
      </c>
      <c r="D189" s="18" t="s">
        <v>51</v>
      </c>
      <c r="E189" s="10">
        <v>1000</v>
      </c>
      <c r="F189" s="18" t="s">
        <v>6</v>
      </c>
      <c r="G189" s="21" t="s">
        <v>49</v>
      </c>
    </row>
    <row r="190" spans="2:7" x14ac:dyDescent="0.3">
      <c r="B190" s="20">
        <v>2018</v>
      </c>
      <c r="C190" s="19" t="s">
        <v>1</v>
      </c>
      <c r="D190" s="18" t="s">
        <v>47</v>
      </c>
      <c r="E190" s="10">
        <v>1000</v>
      </c>
      <c r="F190" s="18" t="s">
        <v>6</v>
      </c>
      <c r="G190" s="21" t="s">
        <v>49</v>
      </c>
    </row>
    <row r="191" spans="2:7" x14ac:dyDescent="0.3">
      <c r="B191" s="20">
        <v>2018</v>
      </c>
      <c r="C191" s="19">
        <v>455</v>
      </c>
      <c r="D191" s="18" t="s">
        <v>48</v>
      </c>
      <c r="E191" s="10">
        <v>1000</v>
      </c>
      <c r="F191" s="18" t="s">
        <v>6</v>
      </c>
      <c r="G191" s="21" t="s">
        <v>49</v>
      </c>
    </row>
    <row r="192" spans="2:7" x14ac:dyDescent="0.3">
      <c r="B192" s="20">
        <v>2019</v>
      </c>
      <c r="C192" s="19">
        <v>34</v>
      </c>
      <c r="D192" s="18" t="s">
        <v>53</v>
      </c>
      <c r="E192" s="10">
        <v>10000</v>
      </c>
      <c r="F192" s="18" t="s">
        <v>5</v>
      </c>
      <c r="G192" s="21"/>
    </row>
    <row r="193" spans="2:7" x14ac:dyDescent="0.3">
      <c r="B193" s="20">
        <v>2019</v>
      </c>
      <c r="C193" s="19">
        <v>49</v>
      </c>
      <c r="D193" s="18" t="s">
        <v>51</v>
      </c>
      <c r="E193" s="10">
        <v>10000</v>
      </c>
      <c r="F193" s="18" t="s">
        <v>5</v>
      </c>
      <c r="G193" s="21"/>
    </row>
    <row r="194" spans="2:7" x14ac:dyDescent="0.3">
      <c r="B194" s="20">
        <v>2019</v>
      </c>
      <c r="C194" s="19">
        <v>55</v>
      </c>
      <c r="D194" s="18" t="s">
        <v>51</v>
      </c>
      <c r="E194" s="10">
        <v>10000</v>
      </c>
      <c r="F194" s="18" t="s">
        <v>5</v>
      </c>
      <c r="G194" s="21"/>
    </row>
    <row r="195" spans="2:7" x14ac:dyDescent="0.3">
      <c r="B195" s="20">
        <v>2019</v>
      </c>
      <c r="C195" s="19">
        <v>61</v>
      </c>
      <c r="D195" s="18" t="s">
        <v>54</v>
      </c>
      <c r="E195" s="10">
        <v>10000</v>
      </c>
      <c r="F195" s="18" t="s">
        <v>5</v>
      </c>
      <c r="G195" s="21"/>
    </row>
    <row r="196" spans="2:7" x14ac:dyDescent="0.3">
      <c r="B196" s="20">
        <v>2019</v>
      </c>
      <c r="C196" s="19">
        <v>80</v>
      </c>
      <c r="D196" s="18" t="s">
        <v>51</v>
      </c>
      <c r="E196" s="10">
        <v>10000</v>
      </c>
      <c r="F196" s="18" t="s">
        <v>5</v>
      </c>
      <c r="G196" s="21"/>
    </row>
    <row r="197" spans="2:7" x14ac:dyDescent="0.3">
      <c r="B197" s="20">
        <v>2019</v>
      </c>
      <c r="C197" s="19">
        <v>84</v>
      </c>
      <c r="D197" s="18" t="s">
        <v>51</v>
      </c>
      <c r="E197" s="10">
        <v>10000</v>
      </c>
      <c r="F197" s="18" t="s">
        <v>5</v>
      </c>
      <c r="G197" s="21"/>
    </row>
    <row r="198" spans="2:7" x14ac:dyDescent="0.3">
      <c r="B198" s="20">
        <v>2019</v>
      </c>
      <c r="C198" s="19">
        <v>160</v>
      </c>
      <c r="D198" s="18" t="s">
        <v>51</v>
      </c>
      <c r="E198" s="10">
        <v>10000</v>
      </c>
      <c r="F198" s="18" t="s">
        <v>5</v>
      </c>
      <c r="G198" s="21"/>
    </row>
    <row r="199" spans="2:7" x14ac:dyDescent="0.3">
      <c r="B199" s="20">
        <v>2019</v>
      </c>
      <c r="C199" s="19" t="s">
        <v>40</v>
      </c>
      <c r="D199" s="18" t="s">
        <v>51</v>
      </c>
      <c r="E199" s="10">
        <v>10000</v>
      </c>
      <c r="F199" s="18" t="s">
        <v>5</v>
      </c>
      <c r="G199" s="21"/>
    </row>
    <row r="200" spans="2:7" x14ac:dyDescent="0.3">
      <c r="B200" s="20">
        <v>2019</v>
      </c>
      <c r="C200" s="19">
        <v>168</v>
      </c>
      <c r="D200" s="18" t="s">
        <v>51</v>
      </c>
      <c r="E200" s="10">
        <v>10000</v>
      </c>
      <c r="F200" s="18" t="s">
        <v>5</v>
      </c>
      <c r="G200" s="21"/>
    </row>
    <row r="201" spans="2:7" x14ac:dyDescent="0.3">
      <c r="B201" s="20">
        <v>2019</v>
      </c>
      <c r="C201" s="19">
        <v>179</v>
      </c>
      <c r="D201" s="18" t="s">
        <v>51</v>
      </c>
      <c r="E201" s="10">
        <v>3000</v>
      </c>
      <c r="F201" s="18" t="s">
        <v>5</v>
      </c>
      <c r="G201" s="21"/>
    </row>
    <row r="202" spans="2:7" x14ac:dyDescent="0.3">
      <c r="B202" s="20">
        <v>2019</v>
      </c>
      <c r="C202" s="19">
        <v>225</v>
      </c>
      <c r="D202" s="18" t="s">
        <v>102</v>
      </c>
      <c r="E202" s="10">
        <v>10000</v>
      </c>
      <c r="F202" s="18" t="s">
        <v>5</v>
      </c>
      <c r="G202" s="21"/>
    </row>
    <row r="203" spans="2:7" x14ac:dyDescent="0.3">
      <c r="B203" s="20">
        <v>2019</v>
      </c>
      <c r="C203" s="19">
        <v>236</v>
      </c>
      <c r="D203" s="18" t="s">
        <v>51</v>
      </c>
      <c r="E203" s="10">
        <v>10000</v>
      </c>
      <c r="F203" s="18" t="s">
        <v>5</v>
      </c>
      <c r="G203" s="21"/>
    </row>
    <row r="204" spans="2:7" x14ac:dyDescent="0.3">
      <c r="B204" s="20">
        <v>2019</v>
      </c>
      <c r="C204" s="19">
        <v>298</v>
      </c>
      <c r="D204" s="18" t="s">
        <v>66</v>
      </c>
      <c r="E204" s="10">
        <v>10000</v>
      </c>
      <c r="F204" s="18" t="s">
        <v>5</v>
      </c>
      <c r="G204" s="21"/>
    </row>
    <row r="205" spans="2:7" x14ac:dyDescent="0.3">
      <c r="B205" s="20">
        <v>2019</v>
      </c>
      <c r="C205" s="19">
        <v>322</v>
      </c>
      <c r="D205" s="18" t="s">
        <v>51</v>
      </c>
      <c r="E205" s="10">
        <v>10000</v>
      </c>
      <c r="F205" s="18" t="s">
        <v>5</v>
      </c>
      <c r="G205" s="21"/>
    </row>
    <row r="206" spans="2:7" x14ac:dyDescent="0.3">
      <c r="B206" s="20">
        <v>2019</v>
      </c>
      <c r="C206" s="19">
        <v>329</v>
      </c>
      <c r="D206" s="18" t="s">
        <v>51</v>
      </c>
      <c r="E206" s="10">
        <v>10000</v>
      </c>
      <c r="F206" s="18" t="s">
        <v>5</v>
      </c>
      <c r="G206" s="21"/>
    </row>
    <row r="207" spans="2:7" x14ac:dyDescent="0.3">
      <c r="B207" s="20">
        <v>2019</v>
      </c>
      <c r="C207" s="19">
        <v>348</v>
      </c>
      <c r="D207" s="18" t="s">
        <v>82</v>
      </c>
      <c r="E207" s="10">
        <v>10000</v>
      </c>
      <c r="F207" s="18" t="s">
        <v>5</v>
      </c>
      <c r="G207" s="21"/>
    </row>
    <row r="208" spans="2:7" x14ac:dyDescent="0.3">
      <c r="B208" s="20">
        <v>2019</v>
      </c>
      <c r="C208" s="19">
        <v>364</v>
      </c>
      <c r="D208" s="18" t="s">
        <v>105</v>
      </c>
      <c r="E208" s="10">
        <v>10000</v>
      </c>
      <c r="F208" s="18" t="s">
        <v>5</v>
      </c>
      <c r="G208" s="21"/>
    </row>
    <row r="209" spans="2:7" x14ac:dyDescent="0.3">
      <c r="B209" s="20">
        <v>2019</v>
      </c>
      <c r="C209" s="19">
        <v>408</v>
      </c>
      <c r="D209" s="18" t="s">
        <v>51</v>
      </c>
      <c r="E209" s="10">
        <v>10000</v>
      </c>
      <c r="F209" s="18" t="s">
        <v>5</v>
      </c>
      <c r="G209" s="21"/>
    </row>
    <row r="210" spans="2:7" x14ac:dyDescent="0.3">
      <c r="B210" s="20">
        <v>2019</v>
      </c>
      <c r="C210" s="19" t="s">
        <v>2</v>
      </c>
      <c r="D210" s="18" t="s">
        <v>106</v>
      </c>
      <c r="E210" s="10">
        <v>10000</v>
      </c>
      <c r="F210" s="18" t="s">
        <v>5</v>
      </c>
      <c r="G210" s="21"/>
    </row>
    <row r="211" spans="2:7" x14ac:dyDescent="0.3">
      <c r="B211" s="20">
        <v>2019</v>
      </c>
      <c r="C211" s="19">
        <v>422</v>
      </c>
      <c r="D211" s="18" t="s">
        <v>51</v>
      </c>
      <c r="E211" s="10">
        <v>10000</v>
      </c>
      <c r="F211" s="18" t="s">
        <v>5</v>
      </c>
      <c r="G211" s="21"/>
    </row>
    <row r="212" spans="2:7" x14ac:dyDescent="0.3">
      <c r="B212" s="20">
        <v>2019</v>
      </c>
      <c r="C212" s="19">
        <v>425</v>
      </c>
      <c r="D212" s="18" t="s">
        <v>51</v>
      </c>
      <c r="E212" s="10">
        <v>10000</v>
      </c>
      <c r="F212" s="18" t="s">
        <v>5</v>
      </c>
      <c r="G212" s="21"/>
    </row>
    <row r="213" spans="2:7" x14ac:dyDescent="0.3">
      <c r="B213" s="20">
        <v>2019</v>
      </c>
      <c r="C213" s="19" t="s">
        <v>3</v>
      </c>
      <c r="D213" s="18" t="s">
        <v>75</v>
      </c>
      <c r="E213" s="10">
        <v>10000</v>
      </c>
      <c r="F213" s="18" t="s">
        <v>5</v>
      </c>
      <c r="G213" s="21"/>
    </row>
    <row r="214" spans="2:7" x14ac:dyDescent="0.3">
      <c r="B214" s="20">
        <v>2020</v>
      </c>
      <c r="C214" s="19">
        <v>32</v>
      </c>
      <c r="D214" s="18" t="s">
        <v>52</v>
      </c>
      <c r="E214" s="10">
        <v>12000</v>
      </c>
      <c r="F214" s="18" t="s">
        <v>5</v>
      </c>
      <c r="G214" s="21"/>
    </row>
    <row r="215" spans="2:7" x14ac:dyDescent="0.3">
      <c r="B215" s="20">
        <v>2020</v>
      </c>
      <c r="C215" s="19">
        <v>34</v>
      </c>
      <c r="D215" s="18" t="s">
        <v>53</v>
      </c>
      <c r="E215" s="10">
        <v>12000</v>
      </c>
      <c r="F215" s="18" t="s">
        <v>5</v>
      </c>
      <c r="G215" s="21"/>
    </row>
    <row r="216" spans="2:7" x14ac:dyDescent="0.3">
      <c r="B216" s="20">
        <v>2020</v>
      </c>
      <c r="C216" s="19">
        <v>49</v>
      </c>
      <c r="D216" s="18" t="s">
        <v>51</v>
      </c>
      <c r="E216" s="10">
        <v>12000</v>
      </c>
      <c r="F216" s="18" t="s">
        <v>5</v>
      </c>
      <c r="G216" s="21"/>
    </row>
    <row r="217" spans="2:7" x14ac:dyDescent="0.3">
      <c r="B217" s="20">
        <v>2020</v>
      </c>
      <c r="C217" s="19">
        <v>55</v>
      </c>
      <c r="D217" s="18" t="s">
        <v>51</v>
      </c>
      <c r="E217" s="10">
        <v>12000</v>
      </c>
      <c r="F217" s="18" t="s">
        <v>5</v>
      </c>
      <c r="G217" s="21"/>
    </row>
    <row r="218" spans="2:7" x14ac:dyDescent="0.3">
      <c r="B218" s="20">
        <v>2020</v>
      </c>
      <c r="C218" s="19">
        <v>61</v>
      </c>
      <c r="D218" s="18" t="s">
        <v>54</v>
      </c>
      <c r="E218" s="10">
        <v>12000</v>
      </c>
      <c r="F218" s="18" t="s">
        <v>5</v>
      </c>
      <c r="G218" s="21"/>
    </row>
    <row r="219" spans="2:7" x14ac:dyDescent="0.3">
      <c r="B219" s="20">
        <v>2020</v>
      </c>
      <c r="C219" s="19">
        <v>80</v>
      </c>
      <c r="D219" s="18" t="s">
        <v>51</v>
      </c>
      <c r="E219" s="10">
        <v>12000</v>
      </c>
      <c r="F219" s="18" t="s">
        <v>5</v>
      </c>
      <c r="G219" s="21"/>
    </row>
    <row r="220" spans="2:7" x14ac:dyDescent="0.3">
      <c r="B220" s="20">
        <v>2020</v>
      </c>
      <c r="C220" s="19">
        <v>84</v>
      </c>
      <c r="D220" s="18" t="s">
        <v>51</v>
      </c>
      <c r="E220" s="10">
        <v>12000</v>
      </c>
      <c r="F220" s="18" t="s">
        <v>5</v>
      </c>
      <c r="G220" s="21"/>
    </row>
    <row r="221" spans="2:7" x14ac:dyDescent="0.3">
      <c r="B221" s="20">
        <v>2020</v>
      </c>
      <c r="C221" s="19">
        <v>109</v>
      </c>
      <c r="D221" s="18" t="s">
        <v>55</v>
      </c>
      <c r="E221" s="10">
        <v>12000</v>
      </c>
      <c r="F221" s="18" t="s">
        <v>5</v>
      </c>
      <c r="G221" s="21"/>
    </row>
    <row r="222" spans="2:7" x14ac:dyDescent="0.3">
      <c r="B222" s="20">
        <v>2020</v>
      </c>
      <c r="C222" s="19">
        <v>133</v>
      </c>
      <c r="D222" s="18" t="s">
        <v>57</v>
      </c>
      <c r="E222" s="10">
        <v>12000</v>
      </c>
      <c r="F222" s="18" t="s">
        <v>5</v>
      </c>
      <c r="G222" s="21"/>
    </row>
    <row r="223" spans="2:7" x14ac:dyDescent="0.3">
      <c r="B223" s="20">
        <v>2020</v>
      </c>
      <c r="C223" s="19">
        <v>154</v>
      </c>
      <c r="D223" s="18" t="s">
        <v>60</v>
      </c>
      <c r="E223" s="10">
        <v>12000</v>
      </c>
      <c r="F223" s="18" t="s">
        <v>5</v>
      </c>
      <c r="G223" s="21"/>
    </row>
    <row r="224" spans="2:7" x14ac:dyDescent="0.3">
      <c r="B224" s="20">
        <v>2020</v>
      </c>
      <c r="C224" s="19">
        <v>160</v>
      </c>
      <c r="D224" s="18" t="s">
        <v>51</v>
      </c>
      <c r="E224" s="10">
        <v>12000</v>
      </c>
      <c r="F224" s="18" t="s">
        <v>5</v>
      </c>
      <c r="G224" s="21"/>
    </row>
    <row r="225" spans="2:7" x14ac:dyDescent="0.3">
      <c r="B225" s="20">
        <v>2020</v>
      </c>
      <c r="C225" s="19">
        <v>165</v>
      </c>
      <c r="D225" s="18" t="s">
        <v>61</v>
      </c>
      <c r="E225" s="10">
        <v>6000</v>
      </c>
      <c r="F225" s="18" t="s">
        <v>5</v>
      </c>
      <c r="G225" s="21"/>
    </row>
    <row r="226" spans="2:7" x14ac:dyDescent="0.3">
      <c r="B226" s="20">
        <v>2020</v>
      </c>
      <c r="C226" s="19" t="s">
        <v>40</v>
      </c>
      <c r="D226" s="18" t="s">
        <v>51</v>
      </c>
      <c r="E226" s="10">
        <v>12000</v>
      </c>
      <c r="F226" s="18" t="s">
        <v>5</v>
      </c>
      <c r="G226" s="21"/>
    </row>
    <row r="227" spans="2:7" x14ac:dyDescent="0.3">
      <c r="B227" s="20">
        <v>2020</v>
      </c>
      <c r="C227" s="19">
        <v>168</v>
      </c>
      <c r="D227" s="18" t="s">
        <v>51</v>
      </c>
      <c r="E227" s="10">
        <v>12000</v>
      </c>
      <c r="F227" s="18" t="s">
        <v>5</v>
      </c>
      <c r="G227" s="21"/>
    </row>
    <row r="228" spans="2:7" x14ac:dyDescent="0.3">
      <c r="B228" s="20">
        <v>2020</v>
      </c>
      <c r="C228" s="19">
        <v>179</v>
      </c>
      <c r="D228" s="18" t="s">
        <v>51</v>
      </c>
      <c r="E228" s="10">
        <v>3000</v>
      </c>
      <c r="F228" s="18" t="s">
        <v>5</v>
      </c>
      <c r="G228" s="21"/>
    </row>
    <row r="229" spans="2:7" x14ac:dyDescent="0.3">
      <c r="B229" s="20">
        <v>2020</v>
      </c>
      <c r="C229" s="19">
        <v>181</v>
      </c>
      <c r="D229" s="18" t="s">
        <v>62</v>
      </c>
      <c r="E229" s="10">
        <v>11000</v>
      </c>
      <c r="F229" s="18" t="s">
        <v>5</v>
      </c>
      <c r="G229" s="21"/>
    </row>
    <row r="230" spans="2:7" x14ac:dyDescent="0.3">
      <c r="B230" s="20">
        <v>2020</v>
      </c>
      <c r="C230" s="19">
        <v>193</v>
      </c>
      <c r="D230" s="18" t="s">
        <v>63</v>
      </c>
      <c r="E230" s="10">
        <v>12000</v>
      </c>
      <c r="F230" s="18" t="s">
        <v>5</v>
      </c>
      <c r="G230" s="21"/>
    </row>
    <row r="231" spans="2:7" x14ac:dyDescent="0.3">
      <c r="B231" s="20">
        <v>2020</v>
      </c>
      <c r="C231" s="19">
        <v>217</v>
      </c>
      <c r="D231" s="18" t="s">
        <v>101</v>
      </c>
      <c r="E231" s="10">
        <v>2000</v>
      </c>
      <c r="F231" s="18" t="s">
        <v>5</v>
      </c>
      <c r="G231" s="21"/>
    </row>
    <row r="232" spans="2:7" x14ac:dyDescent="0.3">
      <c r="B232" s="20">
        <v>2020</v>
      </c>
      <c r="C232" s="19">
        <v>221</v>
      </c>
      <c r="D232" s="18" t="s">
        <v>64</v>
      </c>
      <c r="E232" s="10">
        <v>12000</v>
      </c>
      <c r="F232" s="18" t="s">
        <v>5</v>
      </c>
      <c r="G232" s="21"/>
    </row>
    <row r="233" spans="2:7" x14ac:dyDescent="0.3">
      <c r="B233" s="20">
        <v>2020</v>
      </c>
      <c r="C233" s="19">
        <v>225</v>
      </c>
      <c r="D233" s="18" t="s">
        <v>102</v>
      </c>
      <c r="E233" s="10">
        <v>12000</v>
      </c>
      <c r="F233" s="18" t="s">
        <v>5</v>
      </c>
      <c r="G233" s="21"/>
    </row>
    <row r="234" spans="2:7" x14ac:dyDescent="0.3">
      <c r="B234" s="20">
        <v>2020</v>
      </c>
      <c r="C234" s="19">
        <v>234</v>
      </c>
      <c r="D234" s="18" t="s">
        <v>103</v>
      </c>
      <c r="E234" s="10">
        <v>12000</v>
      </c>
      <c r="F234" s="18" t="s">
        <v>5</v>
      </c>
      <c r="G234" s="21"/>
    </row>
    <row r="235" spans="2:7" x14ac:dyDescent="0.3">
      <c r="B235" s="20">
        <v>2020</v>
      </c>
      <c r="C235" s="19">
        <v>236</v>
      </c>
      <c r="D235" s="18" t="s">
        <v>51</v>
      </c>
      <c r="E235" s="10">
        <v>12000</v>
      </c>
      <c r="F235" s="18" t="s">
        <v>5</v>
      </c>
      <c r="G235" s="21"/>
    </row>
    <row r="236" spans="2:7" x14ac:dyDescent="0.3">
      <c r="B236" s="20">
        <v>2020</v>
      </c>
      <c r="C236" s="19">
        <v>255</v>
      </c>
      <c r="D236" s="18" t="s">
        <v>51</v>
      </c>
      <c r="E236" s="10">
        <v>10000</v>
      </c>
      <c r="F236" s="18" t="s">
        <v>5</v>
      </c>
      <c r="G236" s="21"/>
    </row>
    <row r="237" spans="2:7" x14ac:dyDescent="0.3">
      <c r="B237" s="20">
        <v>2020</v>
      </c>
      <c r="C237" s="19">
        <v>256</v>
      </c>
      <c r="D237" s="18" t="s">
        <v>65</v>
      </c>
      <c r="E237" s="10">
        <v>7000</v>
      </c>
      <c r="F237" s="18" t="s">
        <v>5</v>
      </c>
      <c r="G237" s="21"/>
    </row>
    <row r="238" spans="2:7" x14ac:dyDescent="0.3">
      <c r="B238" s="20">
        <v>2020</v>
      </c>
      <c r="C238" s="19">
        <v>290</v>
      </c>
      <c r="D238" s="18" t="s">
        <v>51</v>
      </c>
      <c r="E238" s="10">
        <v>12000</v>
      </c>
      <c r="F238" s="18" t="s">
        <v>5</v>
      </c>
      <c r="G238" s="21"/>
    </row>
    <row r="239" spans="2:7" x14ac:dyDescent="0.3">
      <c r="B239" s="20">
        <v>2020</v>
      </c>
      <c r="C239" s="19">
        <v>298</v>
      </c>
      <c r="D239" s="18" t="s">
        <v>66</v>
      </c>
      <c r="E239" s="10">
        <v>12000</v>
      </c>
      <c r="F239" s="18" t="s">
        <v>5</v>
      </c>
      <c r="G239" s="21"/>
    </row>
    <row r="240" spans="2:7" x14ac:dyDescent="0.3">
      <c r="B240" s="20">
        <v>2020</v>
      </c>
      <c r="C240" s="19">
        <v>309</v>
      </c>
      <c r="D240" s="18" t="s">
        <v>67</v>
      </c>
      <c r="E240" s="10">
        <v>3000</v>
      </c>
      <c r="F240" s="18" t="s">
        <v>5</v>
      </c>
      <c r="G240" s="21"/>
    </row>
    <row r="241" spans="2:7" x14ac:dyDescent="0.3">
      <c r="B241" s="20">
        <v>2020</v>
      </c>
      <c r="C241" s="19" t="s">
        <v>0</v>
      </c>
      <c r="D241" s="18" t="s">
        <v>68</v>
      </c>
      <c r="E241" s="10">
        <v>12000</v>
      </c>
      <c r="F241" s="18" t="s">
        <v>5</v>
      </c>
      <c r="G241" s="21"/>
    </row>
    <row r="242" spans="2:7" x14ac:dyDescent="0.3">
      <c r="B242" s="20">
        <v>2020</v>
      </c>
      <c r="C242" s="19">
        <v>312</v>
      </c>
      <c r="D242" s="18" t="s">
        <v>69</v>
      </c>
      <c r="E242" s="10">
        <v>7000</v>
      </c>
      <c r="F242" s="18" t="s">
        <v>5</v>
      </c>
      <c r="G242" s="21"/>
    </row>
    <row r="243" spans="2:7" x14ac:dyDescent="0.3">
      <c r="B243" s="20">
        <v>2020</v>
      </c>
      <c r="C243" s="19">
        <v>319</v>
      </c>
      <c r="D243" s="18" t="s">
        <v>70</v>
      </c>
      <c r="E243" s="10">
        <v>12000</v>
      </c>
      <c r="F243" s="18" t="s">
        <v>5</v>
      </c>
      <c r="G243" s="21"/>
    </row>
    <row r="244" spans="2:7" x14ac:dyDescent="0.3">
      <c r="B244" s="20">
        <v>2020</v>
      </c>
      <c r="C244" s="19">
        <v>322</v>
      </c>
      <c r="D244" s="18" t="s">
        <v>51</v>
      </c>
      <c r="E244" s="10">
        <v>12000</v>
      </c>
      <c r="F244" s="18" t="s">
        <v>5</v>
      </c>
      <c r="G244" s="21"/>
    </row>
    <row r="245" spans="2:7" x14ac:dyDescent="0.3">
      <c r="B245" s="20">
        <v>2020</v>
      </c>
      <c r="C245" s="19">
        <v>323</v>
      </c>
      <c r="D245" s="18" t="s">
        <v>71</v>
      </c>
      <c r="E245" s="10">
        <v>1000</v>
      </c>
      <c r="F245" s="18" t="s">
        <v>5</v>
      </c>
      <c r="G245" s="21"/>
    </row>
    <row r="246" spans="2:7" x14ac:dyDescent="0.3">
      <c r="B246" s="20">
        <v>2020</v>
      </c>
      <c r="C246" s="19">
        <v>329</v>
      </c>
      <c r="D246" s="18" t="s">
        <v>51</v>
      </c>
      <c r="E246" s="10">
        <v>12000</v>
      </c>
      <c r="F246" s="18" t="s">
        <v>5</v>
      </c>
      <c r="G246" s="21"/>
    </row>
    <row r="247" spans="2:7" x14ac:dyDescent="0.3">
      <c r="B247" s="20">
        <v>2020</v>
      </c>
      <c r="C247" s="19">
        <v>335</v>
      </c>
      <c r="D247" s="18" t="s">
        <v>72</v>
      </c>
      <c r="E247" s="10">
        <v>12000</v>
      </c>
      <c r="F247" s="18" t="s">
        <v>5</v>
      </c>
      <c r="G247" s="21"/>
    </row>
    <row r="248" spans="2:7" x14ac:dyDescent="0.3">
      <c r="B248" s="20">
        <v>2020</v>
      </c>
      <c r="C248" s="19">
        <v>348</v>
      </c>
      <c r="D248" s="18" t="s">
        <v>82</v>
      </c>
      <c r="E248" s="10">
        <v>12000</v>
      </c>
      <c r="F248" s="18" t="s">
        <v>5</v>
      </c>
      <c r="G248" s="21"/>
    </row>
    <row r="249" spans="2:7" x14ac:dyDescent="0.3">
      <c r="B249" s="20">
        <v>2020</v>
      </c>
      <c r="C249" s="19">
        <v>364</v>
      </c>
      <c r="D249" s="18" t="s">
        <v>105</v>
      </c>
      <c r="E249" s="10">
        <v>12000</v>
      </c>
      <c r="F249" s="18" t="s">
        <v>5</v>
      </c>
      <c r="G249" s="21"/>
    </row>
    <row r="250" spans="2:7" x14ac:dyDescent="0.3">
      <c r="B250" s="20">
        <v>2020</v>
      </c>
      <c r="C250" s="19">
        <v>375</v>
      </c>
      <c r="D250" s="18" t="s">
        <v>73</v>
      </c>
      <c r="E250" s="10">
        <v>10500</v>
      </c>
      <c r="F250" s="18" t="s">
        <v>5</v>
      </c>
      <c r="G250" s="21"/>
    </row>
    <row r="251" spans="2:7" x14ac:dyDescent="0.3">
      <c r="B251" s="20">
        <v>2020</v>
      </c>
      <c r="C251" s="19">
        <v>408</v>
      </c>
      <c r="D251" s="18" t="s">
        <v>51</v>
      </c>
      <c r="E251" s="10">
        <v>12000</v>
      </c>
      <c r="F251" s="18" t="s">
        <v>5</v>
      </c>
      <c r="G251" s="21"/>
    </row>
    <row r="252" spans="2:7" x14ac:dyDescent="0.3">
      <c r="B252" s="20">
        <v>2020</v>
      </c>
      <c r="C252" s="19" t="s">
        <v>2</v>
      </c>
      <c r="D252" s="18" t="s">
        <v>106</v>
      </c>
      <c r="E252" s="10">
        <v>12000</v>
      </c>
      <c r="F252" s="18" t="s">
        <v>5</v>
      </c>
      <c r="G252" s="21"/>
    </row>
    <row r="253" spans="2:7" x14ac:dyDescent="0.3">
      <c r="B253" s="20">
        <v>2020</v>
      </c>
      <c r="C253" s="19">
        <v>422</v>
      </c>
      <c r="D253" s="18" t="s">
        <v>51</v>
      </c>
      <c r="E253" s="10">
        <v>12000</v>
      </c>
      <c r="F253" s="18" t="s">
        <v>5</v>
      </c>
      <c r="G253" s="21"/>
    </row>
    <row r="254" spans="2:7" x14ac:dyDescent="0.3">
      <c r="B254" s="20">
        <v>2020</v>
      </c>
      <c r="C254" s="19">
        <v>425</v>
      </c>
      <c r="D254" s="18" t="s">
        <v>51</v>
      </c>
      <c r="E254" s="10">
        <v>12000</v>
      </c>
      <c r="F254" s="18" t="s">
        <v>5</v>
      </c>
      <c r="G254" s="21"/>
    </row>
    <row r="255" spans="2:7" x14ac:dyDescent="0.3">
      <c r="B255" s="20">
        <v>2020</v>
      </c>
      <c r="C255" s="19" t="s">
        <v>3</v>
      </c>
      <c r="D255" s="18" t="s">
        <v>75</v>
      </c>
      <c r="E255" s="10">
        <v>12000</v>
      </c>
      <c r="F255" s="18" t="s">
        <v>5</v>
      </c>
      <c r="G255" s="21"/>
    </row>
    <row r="256" spans="2:7" x14ac:dyDescent="0.3">
      <c r="B256" s="20">
        <v>2020</v>
      </c>
      <c r="C256" s="19">
        <v>448</v>
      </c>
      <c r="D256" s="18" t="s">
        <v>76</v>
      </c>
      <c r="E256" s="10">
        <v>12000</v>
      </c>
      <c r="F256" s="18" t="s">
        <v>5</v>
      </c>
      <c r="G256" s="21"/>
    </row>
    <row r="257" spans="2:7" x14ac:dyDescent="0.3">
      <c r="B257" s="27">
        <v>2020</v>
      </c>
      <c r="C257" s="28">
        <v>457</v>
      </c>
      <c r="D257" s="29" t="s">
        <v>80</v>
      </c>
      <c r="E257" s="30">
        <v>12000</v>
      </c>
      <c r="F257" s="29" t="s">
        <v>5</v>
      </c>
      <c r="G257" s="31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Итог</vt:lpstr>
      <vt:lpstr>сводная из данных</vt:lpstr>
      <vt:lpstr>сводная из данных с разбивкой</vt:lpstr>
      <vt:lpstr>список собственников</vt:lpstr>
      <vt:lpstr>Данные</vt:lpstr>
      <vt:lpstr>Итог!Заголовки_для_печати</vt:lpstr>
      <vt:lpstr>Итог!Область_печати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Викторов Дмитрий Константинович</dc:creator>
  <cp:lastModifiedBy>Викторов Дмитрий Константинович</cp:lastModifiedBy>
  <cp:lastPrinted>2021-09-01T09:04:49Z</cp:lastPrinted>
  <dcterms:created xsi:type="dcterms:W3CDTF">2021-03-04T10:05:24Z</dcterms:created>
  <dcterms:modified xsi:type="dcterms:W3CDTF">2021-09-01T09:09:46Z</dcterms:modified>
</cp:coreProperties>
</file>